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0245"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BW34" i="10" l="1"/>
  <c r="BW35" i="10" l="1"/>
  <c r="BW36" i="10" s="1"/>
  <c r="BW37" i="10" s="1"/>
  <c r="BW38" i="10" s="1"/>
  <c r="BW39" i="10" s="1"/>
  <c r="BW40" i="10" s="1"/>
  <c r="CO34" i="10"/>
</calcChain>
</file>

<file path=xl/sharedStrings.xml><?xml version="1.0" encoding="utf-8"?>
<sst xmlns="http://schemas.openxmlformats.org/spreadsheetml/2006/main" count="1133" uniqueCount="604">
  <si>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</si>
  <si>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</si>
  <si>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</si>
  <si>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</si>
  <si>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</si>
  <si>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</si>
  <si>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</si>
  <si>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</si>
  <si>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</si>
  <si>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</si>
  <si>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</si>
  <si>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</si>
  <si>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</si>
  <si>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</si>
  <si>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</si>
  <si>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</si>
  <si>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</si>
  <si>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</si>
  <si>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</si>
  <si>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</si>
  <si>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</si>
  <si>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</si>
  <si>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</si>
  <si>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</si>
  <si>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</si>
  <si>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</si>
  <si>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</si>
  <si>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</si>
  <si>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</si>
  <si>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</si>
  <si>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</si>
  <si>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</si>
  <si>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</si>
  <si>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</si>
  <si>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</si>
  <si>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</si>
  <si>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</si>
  <si>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</si>
  <si>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</si>
  <si>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</si>
  <si>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</si>
  <si>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</si>
  <si>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</si>
  <si>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</si>
  <si>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</si>
  <si>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</si>
  <si>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</si>
  <si>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</si>
  <si>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</si>
  <si>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</si>
  <si>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</si>
  <si>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</si>
  <si>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</si>
  <si>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</si>
  <si>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</si>
  <si>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</si>
  <si>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</si>
  <si>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</si>
  <si>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</si>
  <si>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</si>
  <si>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</si>
  <si>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</si>
  <si>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</si>
  <si>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</si>
  <si>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</si>
  <si>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</si>
  <si>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</si>
  <si>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</si>
  <si>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</si>
  <si>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</si>
  <si>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</si>
  <si>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</si>
  <si>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</si>
  <si>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</si>
  <si>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</si>
  <si>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</si>
  <si>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</si>
  <si>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</si>
  <si>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</si>
  <si>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</si>
  <si>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</si>
  <si>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</si>
  <si>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</si>
  <si>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</si>
  <si>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</si>
  <si>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</si>
  <si>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</si>
  <si>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</si>
  <si>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</si>
  <si>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</si>
  <si>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</si>
  <si>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</si>
  <si>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</si>
  <si>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</si>
  <si>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</si>
  <si>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</si>
  <si>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</si>
  <si>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</si>
  <si>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</si>
  <si>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</si>
  <si>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</si>
  <si>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</si>
  <si>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</si>
  <si>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</si>
  <si>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</si>
  <si>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</si>
  <si>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</si>
  <si>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</si>
  <si>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</si>
  <si>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</si>
  <si>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</si>
  <si>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</si>
  <si>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</si>
  <si>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</si>
  <si>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</si>
  <si>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</si>
  <si>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</si>
  <si>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</si>
  <si>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</si>
  <si>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</si>
  <si>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</si>
  <si>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</si>
  <si>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</si>
  <si>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</si>
  <si>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</si>
  <si>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</si>
  <si>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</si>
  <si>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</si>
  <si>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</si>
  <si>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</si>
  <si>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</si>
  <si>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</si>
  <si>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</si>
  <si>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</si>
  <si>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</si>
  <si>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</si>
  <si>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</si>
  <si>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</si>
  <si>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</si>
  <si>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</si>
  <si>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</si>
  <si>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</si>
  <si>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</si>
  <si>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</si>
  <si>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</si>
  <si>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</si>
  <si>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</si>
  <si>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</si>
  <si>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</si>
  <si>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</si>
  <si>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</si>
  <si>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</si>
  <si>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</si>
  <si>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</si>
  <si>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</si>
  <si>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</si>
  <si>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</si>
  <si>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</si>
  <si>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</si>
  <si>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</si>
  <si>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</si>
  <si>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</si>
  <si>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</si>
  <si>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</si>
  <si>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</si>
  <si>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</si>
  <si>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</si>
  <si>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</si>
  <si>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</si>
  <si>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</si>
  <si>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</si>
  <si>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</si>
  <si>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</si>
  <si>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</si>
  <si>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</si>
  <si>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</si>
  <si>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</si>
  <si>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</si>
  <si>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</si>
  <si>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</si>
  <si>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</si>
  <si>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</si>
  <si>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</si>
  <si>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</si>
  <si>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</si>
  <si>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</si>
  <si>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</si>
  <si>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</si>
  <si>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</si>
  <si>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</si>
  <si>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</si>
  <si>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</si>
  <si>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</si>
  <si>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</si>
  <si>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</si>
  <si>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</si>
  <si>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</si>
  <si>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</si>
  <si>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</si>
  <si>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</si>
  <si>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</si>
  <si>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</si>
  <si>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</si>
  <si>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</si>
  <si>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</si>
  <si>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</si>
  <si>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</si>
  <si>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</si>
  <si>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</si>
  <si>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</si>
  <si>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</si>
  <si>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</si>
  <si>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</si>
  <si>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群馬県神流町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</si>
  <si>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</si>
  <si>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</si>
  <si>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</si>
  <si>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</si>
  <si>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</si>
  <si>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</si>
  <si>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</si>
  <si>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</si>
  <si>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</si>
  <si>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</si>
  <si>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</si>
  <si>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</si>
  <si>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</si>
  <si>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</si>
  <si>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</si>
  <si>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</si>
  <si>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</si>
  <si>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</si>
  <si>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</si>
  <si>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</si>
  <si>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</si>
  <si>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</si>
  <si>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</si>
  <si>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</si>
  <si>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</si>
  <si>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</si>
  <si>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</si>
  <si>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</si>
  <si>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</si>
  <si>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</si>
  <si>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</si>
  <si>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</si>
  <si>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</si>
  <si>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</si>
  <si>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</si>
  <si>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</si>
  <si>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</si>
  <si>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</si>
  <si>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</si>
  <si>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</si>
  <si>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</si>
  <si>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</si>
  <si>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</si>
  <si>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</si>
  <si>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</si>
  <si>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</si>
  <si>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</si>
  <si>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</si>
  <si>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</si>
  <si>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</si>
  <si>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</si>
  <si>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</si>
  <si>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</si>
  <si>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</si>
  <si>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</si>
  <si>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</si>
  <si>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</si>
  <si>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</si>
  <si>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</si>
  <si>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</si>
  <si>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</si>
  <si>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</si>
  <si>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</si>
  <si>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</si>
  <si>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</si>
  <si>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</si>
  <si>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</si>
  <si>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</si>
  <si>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</si>
  <si>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</si>
  <si>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</si>
  <si>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</si>
  <si>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</si>
  <si>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</si>
  <si>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</si>
  <si>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</si>
  <si>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</si>
  <si>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</si>
  <si>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</si>
  <si>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</si>
  <si>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</si>
  <si>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</si>
  <si>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</si>
  <si>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</si>
  <si>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</si>
  <si>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</si>
  <si>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</si>
  <si>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</si>
  <si>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</si>
  <si>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</si>
  <si>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</si>
  <si>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</si>
  <si>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</si>
  <si>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</si>
  <si>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</si>
  <si>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</si>
  <si>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</si>
  <si>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</si>
  <si>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</si>
  <si>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</si>
  <si>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</si>
  <si>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</si>
  <si>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</si>
  <si>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</si>
  <si>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</si>
  <si>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</si>
  <si>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</si>
  <si>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</si>
  <si>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</si>
  <si>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</si>
  <si>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</si>
  <si>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</si>
  <si>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</si>
  <si>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</si>
  <si>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</si>
  <si>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</si>
  <si>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</si>
  <si>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</si>
  <si>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</si>
  <si>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</si>
  <si>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</si>
  <si>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</si>
  <si>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</si>
  <si>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</si>
  <si>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</si>
  <si>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</si>
  <si>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</si>
  <si>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</si>
  <si>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</si>
  <si>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</si>
  <si>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</si>
  <si>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</si>
  <si>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</si>
  <si>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</si>
  <si>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</si>
  <si>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</si>
  <si>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</si>
  <si>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</si>
  <si>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</si>
  <si>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</si>
  <si>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</si>
  <si>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</si>
  <si>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</si>
  <si>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</si>
  <si>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</si>
  <si>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</si>
  <si>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</si>
  <si>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</si>
  <si>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</si>
  <si>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群馬県神流町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</si>
  <si>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</si>
  <si>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</si>
  <si>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</si>
  <si>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</si>
  <si>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</si>
  <si>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</si>
  <si>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</si>
  <si>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</si>
  <si>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</si>
  <si>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</si>
  <si>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</si>
  <si>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</si>
  <si>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</si>
  <si>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</si>
  <si>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</si>
  <si>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</si>
  <si>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</si>
  <si>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</si>
  <si>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</si>
  <si>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</si>
  <si>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万場診療所特別会計</t>
    <phoneticPr fontId="5"/>
  </si>
  <si>
    <t>地域活性化施設特別会計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</si>
  <si>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</si>
  <si>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</si>
  <si>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</si>
  <si>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</si>
  <si>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</si>
  <si>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</si>
  <si>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</si>
  <si>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</si>
  <si>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</si>
  <si>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</si>
  <si>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</si>
  <si>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</si>
  <si>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</si>
  <si>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</si>
  <si>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</si>
  <si>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国民健康保険直営中里診療所特別会計</t>
    <phoneticPr fontId="5"/>
  </si>
  <si>
    <t>介護保険特別会計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</si>
  <si>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</si>
  <si>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</si>
  <si>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</si>
  <si>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</si>
  <si>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</si>
  <si>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</si>
  <si>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</si>
  <si>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</si>
  <si>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</si>
  <si>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</si>
  <si>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</si>
  <si>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</si>
  <si>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</si>
  <si>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</si>
  <si>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</si>
  <si>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</si>
  <si>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</si>
  <si>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</si>
  <si>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</si>
  <si>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</si>
  <si>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</si>
  <si>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</si>
  <si>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</si>
  <si>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</si>
  <si>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</si>
  <si>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</si>
  <si>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</si>
  <si>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</si>
  <si>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</si>
  <si>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</si>
  <si>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</si>
  <si>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</si>
  <si>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</si>
  <si>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</si>
  <si>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</si>
  <si>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</si>
  <si>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</si>
  <si>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</si>
  <si>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</si>
  <si>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</si>
  <si>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</si>
  <si>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</si>
  <si>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</si>
  <si>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</si>
  <si>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</si>
  <si>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</si>
  <si>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</si>
  <si>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</si>
  <si>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</si>
  <si>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</si>
  <si>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</si>
  <si>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</si>
  <si>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</si>
  <si>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</si>
  <si>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</si>
  <si>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</si>
  <si>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</si>
  <si>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</si>
  <si>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</si>
  <si>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</si>
  <si>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</si>
  <si>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</si>
  <si>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</si>
  <si>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</si>
  <si>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</si>
  <si>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</si>
  <si>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</si>
  <si>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</si>
  <si>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</si>
  <si>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</si>
  <si>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</si>
  <si>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</si>
  <si>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</si>
  <si>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</si>
  <si>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</si>
  <si>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</si>
  <si>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</si>
  <si>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</si>
  <si>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</si>
  <si>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</si>
  <si>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</si>
  <si>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</si>
  <si>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</si>
  <si>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</si>
  <si>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</si>
  <si>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</si>
  <si>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</si>
  <si>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</si>
  <si>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</si>
  <si>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</si>
  <si>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</si>
  <si>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</si>
  <si>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</si>
  <si>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</si>
  <si>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</si>
  <si>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</si>
  <si>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</si>
  <si>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</si>
  <si>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</si>
  <si>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</si>
  <si>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</si>
  <si>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</si>
  <si>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</si>
  <si>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</si>
  <si>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</si>
  <si>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</si>
  <si>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</si>
  <si>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</si>
  <si>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</si>
  <si>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</si>
  <si>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</si>
  <si>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</si>
  <si>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</si>
  <si>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</si>
  <si>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</si>
  <si>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</si>
  <si>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</si>
  <si>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</si>
  <si>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</si>
  <si>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</si>
  <si>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</si>
  <si>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</si>
  <si>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</si>
  <si>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</si>
  <si>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</si>
  <si>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</si>
  <si>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</si>
  <si>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</si>
  <si>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</si>
  <si>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</si>
  <si>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</si>
  <si>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</si>
  <si>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</si>
  <si>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</si>
  <si>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</si>
  <si>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</si>
  <si>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</si>
  <si>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</si>
  <si>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</si>
  <si>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</si>
  <si>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</si>
  <si>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</si>
  <si>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</si>
  <si>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</si>
  <si>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</si>
  <si>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</si>
  <si>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</si>
  <si>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</si>
  <si>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</si>
  <si>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</si>
  <si>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</si>
  <si>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</si>
  <si>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</si>
  <si>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</si>
  <si>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</si>
  <si>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</si>
  <si>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</si>
  <si>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3.26</t>
  </si>
  <si>
    <t>▲ 0.82</t>
  </si>
  <si>
    <t>▲ 0.02</t>
  </si>
  <si>
    <t>▲ 31.88</t>
  </si>
  <si>
    <t>一般会計</t>
  </si>
  <si>
    <t>万場診療所特別会計</t>
  </si>
  <si>
    <t>介護保険特別会計</t>
  </si>
  <si>
    <t>国民健康保険事業特別会計</t>
  </si>
  <si>
    <t>国民健康保険直営中里診療所特別会計</t>
  </si>
  <si>
    <t>地域活性化施設特別会計</t>
  </si>
  <si>
    <t>生活排水処理事業特別会計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</si>
  <si>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</si>
  <si>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</si>
  <si>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</si>
  <si>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</si>
  <si>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</si>
  <si>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</si>
  <si>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</si>
  <si>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</si>
  <si>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</si>
  <si>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</si>
  <si>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</si>
  <si>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　-</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</si>
  <si>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11"/>
  </si>
  <si>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11"/>
  </si>
  <si>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11"/>
  </si>
  <si>
    <t>群馬県市町村会館管理組合</t>
    <rPh sb="0" eb="3">
      <t>グンマケン</t>
    </rPh>
    <rPh sb="3" eb="6">
      <t>シチョウソン</t>
    </rPh>
    <rPh sb="6" eb="8">
      <t>カイカン</t>
    </rPh>
    <rPh sb="8" eb="10">
      <t>カンリ</t>
    </rPh>
    <rPh sb="10" eb="12">
      <t>クミアイ</t>
    </rPh>
    <phoneticPr fontId="11"/>
  </si>
  <si>
    <t>群馬県市町村総合事務組合</t>
    <rPh sb="0" eb="3">
      <t>グンマケン</t>
    </rPh>
    <rPh sb="3" eb="6">
      <t>シチョウソン</t>
    </rPh>
    <rPh sb="6" eb="8">
      <t>ソウゴウ</t>
    </rPh>
    <rPh sb="8" eb="10">
      <t>ジム</t>
    </rPh>
    <rPh sb="10" eb="12">
      <t>クミアイ</t>
    </rPh>
    <phoneticPr fontId="11"/>
  </si>
  <si>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11"/>
  </si>
  <si>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11"/>
  </si>
  <si>
    <t>神流振興</t>
    <rPh sb="0" eb="2">
      <t>カンナ</t>
    </rPh>
    <rPh sb="2" eb="4">
      <t>シンコウ</t>
    </rPh>
    <phoneticPr fontId="2"/>
  </si>
  <si>
    <t>-</t>
    <phoneticPr fontId="2"/>
  </si>
  <si>
    <t>合併振興基金</t>
    <rPh sb="0" eb="2">
      <t>ガッペイ</t>
    </rPh>
    <rPh sb="2" eb="4">
      <t>シンコウ</t>
    </rPh>
    <rPh sb="4" eb="6">
      <t>キキン</t>
    </rPh>
    <phoneticPr fontId="2"/>
  </si>
  <si>
    <t>ふるさとづくり推進基金</t>
    <rPh sb="7" eb="9">
      <t>スイシン</t>
    </rPh>
    <rPh sb="9" eb="11">
      <t>キキン</t>
    </rPh>
    <phoneticPr fontId="2"/>
  </si>
  <si>
    <t>公共施設等整備基金</t>
    <rPh sb="0" eb="2">
      <t>コウキョウ</t>
    </rPh>
    <rPh sb="2" eb="4">
      <t>シセツ</t>
    </rPh>
    <rPh sb="4" eb="5">
      <t>トウ</t>
    </rPh>
    <rPh sb="5" eb="7">
      <t>セイビ</t>
    </rPh>
    <rPh sb="7" eb="9">
      <t>キキン</t>
    </rPh>
    <phoneticPr fontId="2"/>
  </si>
  <si>
    <t>万場診療所運営基金</t>
    <rPh sb="0" eb="2">
      <t>マンバ</t>
    </rPh>
    <rPh sb="2" eb="5">
      <t>シンリョウジョ</t>
    </rPh>
    <rPh sb="5" eb="7">
      <t>ウンエイ</t>
    </rPh>
    <rPh sb="7" eb="9">
      <t>キキン</t>
    </rPh>
    <phoneticPr fontId="2"/>
  </si>
  <si>
    <t>災害対策基金</t>
    <rPh sb="0" eb="2">
      <t>サイガイ</t>
    </rPh>
    <rPh sb="2" eb="4">
      <t>タイサク</t>
    </rPh>
    <rPh sb="4" eb="6">
      <t>キキン</t>
    </rPh>
    <phoneticPr fontId="2"/>
  </si>
  <si>
    <t>-</t>
    <phoneticPr fontId="2"/>
  </si>
  <si>
    <t>-</t>
    <phoneticPr fontId="2"/>
  </si>
  <si>
    <t>-</t>
    <phoneticPr fontId="2"/>
  </si>
  <si>
    <t>ー</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</si>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</sst>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D641-48A9-98DB-ABED72D2D8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206723</c:v>
                </c:pt>
                <c:pt idx="1">
                  <c:v>288051</c:v>
                </c:pt>
                <c:pt idx="2">
                  <c:v>239939</c:v>
                </c:pt>
                <c:pt idx="3">
                  <c:v>532179</c:v>
                </c:pt>
                <c:pt idx="4">
                  <c:v>378774</c:v>
                </c:pt>
              </c:numCache>
            </c:numRef>
          </c:val>
          <c:smooth val="0"/>
          <c:extLst xmlns:c16r2="http://schemas.microsoft.com/office/drawing/2015/06/chart">
            <c:ext xmlns:c16="http://schemas.microsoft.com/office/drawing/2014/chart" uri="{C3380CC4-5D6E-409C-BE32-E72D297353CC}">
              <c16:uniqueId val="{00000001-D641-48A9-98DB-ABED72D2D86F}"/>
            </c:ext>
          </c:extLst>
        </c:ser>
        <c:dLbls>
          <c:showLegendKey val="0"/>
          <c:showVal val="0"/>
          <c:showCatName val="0"/>
          <c:showSerName val="0"/>
          <c:showPercent val="0"/>
          <c:showBubbleSize val="0"/>
        </c:dLbls>
        <c:marker val="1"/>
        <c:smooth val="0"/>
        <c:axId val="122768384"/>
        <c:axId val="122770560"/>
      </c:lineChart>
      <c:catAx>
        <c:axId val="122768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770560"/>
        <c:crosses val="autoZero"/>
        <c:auto val="1"/>
        <c:lblAlgn val="ctr"/>
        <c:lblOffset val="100"/>
        <c:tickLblSkip val="1"/>
        <c:tickMarkSkip val="1"/>
        <c:noMultiLvlLbl val="0"/>
      </c:catAx>
      <c:valAx>
        <c:axId val="12277056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768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2.77</c:v>
                </c:pt>
                <c:pt idx="1">
                  <c:v>4.37</c:v>
                </c:pt>
                <c:pt idx="2">
                  <c:v>3.35</c:v>
                </c:pt>
                <c:pt idx="3">
                  <c:v>3.44</c:v>
                </c:pt>
                <c:pt idx="4">
                  <c:v>2.44</c:v>
                </c:pt>
              </c:numCache>
            </c:numRef>
          </c:val>
          <c:extLst xmlns:c16r2="http://schemas.microsoft.com/office/drawing/2015/06/chart">
            <c:ext xmlns:c16="http://schemas.microsoft.com/office/drawing/2014/chart" uri="{C3380CC4-5D6E-409C-BE32-E72D297353CC}">
              <c16:uniqueId val="{00000000-2F69-4B32-822C-A77613CBAE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115.62</c:v>
                </c:pt>
                <c:pt idx="1">
                  <c:v>119.05</c:v>
                </c:pt>
                <c:pt idx="2">
                  <c:v>127.34</c:v>
                </c:pt>
                <c:pt idx="3">
                  <c:v>135.88</c:v>
                </c:pt>
                <c:pt idx="4">
                  <c:v>110.01</c:v>
                </c:pt>
              </c:numCache>
            </c:numRef>
          </c:val>
          <c:extLst xmlns:c16r2="http://schemas.microsoft.com/office/drawing/2015/06/chart">
            <c:ext xmlns:c16="http://schemas.microsoft.com/office/drawing/2014/chart" uri="{C3380CC4-5D6E-409C-BE32-E72D297353CC}">
              <c16:uniqueId val="{00000001-2F69-4B32-822C-A77613CBAE1A}"/>
            </c:ext>
          </c:extLst>
        </c:ser>
        <c:dLbls>
          <c:showLegendKey val="0"/>
          <c:showVal val="0"/>
          <c:showCatName val="0"/>
          <c:showSerName val="0"/>
          <c:showPercent val="0"/>
          <c:showBubbleSize val="0"/>
        </c:dLbls>
        <c:gapWidth val="250"/>
        <c:overlap val="100"/>
        <c:axId val="249055872"/>
        <c:axId val="24907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-3.26</c:v>
                </c:pt>
                <c:pt idx="1">
                  <c:v>4.82</c:v>
                </c:pt>
                <c:pt idx="2">
                  <c:v>-0.82</c:v>
                </c:pt>
                <c:pt idx="3">
                  <c:v>-0.02</c:v>
                </c:pt>
                <c:pt idx="4">
                  <c:v>-31.88</c:v>
                </c:pt>
              </c:numCache>
            </c:numRef>
          </c:val>
          <c:smooth val="0"/>
          <c:extLst xmlns:c16r2="http://schemas.microsoft.com/office/drawing/2015/06/chart">
            <c:ext xmlns:c16="http://schemas.microsoft.com/office/drawing/2014/chart" uri="{C3380CC4-5D6E-409C-BE32-E72D297353CC}">
              <c16:uniqueId val="{00000002-2F69-4B32-822C-A77613CBAE1A}"/>
            </c:ext>
          </c:extLst>
        </c:ser>
        <c:dLbls>
          <c:showLegendKey val="0"/>
          <c:showVal val="0"/>
          <c:showCatName val="0"/>
          <c:showSerName val="0"/>
          <c:showPercent val="0"/>
          <c:showBubbleSize val="0"/>
        </c:dLbls>
        <c:marker val="1"/>
        <c:smooth val="0"/>
        <c:axId val="249055872"/>
        <c:axId val="249070336"/>
      </c:lineChart>
      <c:catAx>
        <c:axId val="24905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070336"/>
        <c:crosses val="autoZero"/>
        <c:auto val="1"/>
        <c:lblAlgn val="ctr"/>
        <c:lblOffset val="100"/>
        <c:tickLblSkip val="1"/>
        <c:tickMarkSkip val="1"/>
        <c:noMultiLvlLbl val="0"/>
      </c:catAx>
      <c:valAx>
        <c:axId val="24907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05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0-DE41-458F-B59A-69DFE1E0CE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E41-458F-B59A-69DFE1E0CE71}"/>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0.1</c:v>
                </c:pt>
                <c:pt idx="4">
                  <c:v>#N/A</c:v>
                </c:pt>
                <c:pt idx="5">
                  <c:v>0.02</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2-DE41-458F-B59A-69DFE1E0CE71}"/>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0.06</c:v>
                </c:pt>
                <c:pt idx="4">
                  <c:v>#N/A</c:v>
                </c:pt>
                <c:pt idx="5">
                  <c:v>0.14000000000000001</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3-DE41-458F-B59A-69DFE1E0CE71}"/>
            </c:ext>
          </c:extLst>
        </c:ser>
        <c:ser>
          <c:idx val="4"/>
          <c:order val="4"/>
          <c:tx>
            <c:strRef>
              <c:f>データシート!$A$31</c:f>
              <c:strCache>
                <c:ptCount val="1"/>
                <c:pt idx="0">
                  <c:v>地域活性化施設特別会計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0.01</c:v>
                </c:pt>
                <c:pt idx="4">
                  <c:v>#N/A</c:v>
                </c:pt>
                <c:pt idx="5">
                  <c:v>0.05</c:v>
                </c:pt>
                <c:pt idx="6">
                  <c:v>#N/A</c:v>
                </c:pt>
                <c:pt idx="7">
                  <c:v>0.02</c:v>
                </c:pt>
                <c:pt idx="8">
                  <c:v>#N/A</c:v>
                </c:pt>
                <c:pt idx="9">
                  <c:v>0.11</c:v>
                </c:pt>
              </c:numCache>
            </c:numRef>
          </c:val>
          <c:extLst xmlns:c16r2="http://schemas.microsoft.com/office/drawing/2015/06/chart">
            <c:ext xmlns:c16="http://schemas.microsoft.com/office/drawing/2014/chart" uri="{C3380CC4-5D6E-409C-BE32-E72D297353CC}">
              <c16:uniqueId val="{00000004-DE41-458F-B59A-69DFE1E0CE71}"/>
            </c:ext>
          </c:extLst>
        </c:ser>
        <c:ser>
          <c:idx val="5"/>
          <c:order val="5"/>
          <c:tx>
            <c:strRef>
              <c:f>データシート!$A$32</c:f>
              <c:strCache>
                <c:ptCount val="1"/>
                <c:pt idx="0">
                  <c:v>国民健康保険直営中里診療所特別会計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0.05</c:v>
                </c:pt>
                <c:pt idx="4">
                  <c:v>#N/A</c:v>
                </c:pt>
                <c:pt idx="5">
                  <c:v>0.25</c:v>
                </c:pt>
                <c:pt idx="6">
                  <c:v>#N/A</c:v>
                </c:pt>
                <c:pt idx="7">
                  <c:v>0.28000000000000003</c:v>
                </c:pt>
                <c:pt idx="8">
                  <c:v>#N/A</c:v>
                </c:pt>
                <c:pt idx="9">
                  <c:v>0.34</c:v>
                </c:pt>
              </c:numCache>
            </c:numRef>
          </c:val>
          <c:extLst xmlns:c16r2="http://schemas.microsoft.com/office/drawing/2015/06/chart">
            <c:ext xmlns:c16="http://schemas.microsoft.com/office/drawing/2014/chart" uri="{C3380CC4-5D6E-409C-BE32-E72D297353CC}">
              <c16:uniqueId val="{00000005-DE41-458F-B59A-69DFE1E0CE7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2.52</c:v>
                </c:pt>
                <c:pt idx="2">
                  <c:v>#N/A</c:v>
                </c:pt>
                <c:pt idx="3">
                  <c:v>2.12</c:v>
                </c:pt>
                <c:pt idx="4">
                  <c:v>#N/A</c:v>
                </c:pt>
                <c:pt idx="5">
                  <c:v>1.02</c:v>
                </c:pt>
                <c:pt idx="6">
                  <c:v>#N/A</c:v>
                </c:pt>
                <c:pt idx="7">
                  <c:v>0.57999999999999996</c:v>
                </c:pt>
                <c:pt idx="8">
                  <c:v>#N/A</c:v>
                </c:pt>
                <c:pt idx="9">
                  <c:v>0.6</c:v>
                </c:pt>
              </c:numCache>
            </c:numRef>
          </c:val>
          <c:extLst xmlns:c16r2="http://schemas.microsoft.com/office/drawing/2015/06/chart">
            <c:ext xmlns:c16="http://schemas.microsoft.com/office/drawing/2014/chart" uri="{C3380CC4-5D6E-409C-BE32-E72D297353CC}">
              <c16:uniqueId val="{00000006-DE41-458F-B59A-69DFE1E0CE7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0.65</c:v>
                </c:pt>
                <c:pt idx="2">
                  <c:v>#N/A</c:v>
                </c:pt>
                <c:pt idx="3">
                  <c:v>0.4</c:v>
                </c:pt>
                <c:pt idx="4">
                  <c:v>#N/A</c:v>
                </c:pt>
                <c:pt idx="5">
                  <c:v>0.99</c:v>
                </c:pt>
                <c:pt idx="6">
                  <c:v>#N/A</c:v>
                </c:pt>
                <c:pt idx="7">
                  <c:v>0.21</c:v>
                </c:pt>
                <c:pt idx="8">
                  <c:v>#N/A</c:v>
                </c:pt>
                <c:pt idx="9">
                  <c:v>0.62</c:v>
                </c:pt>
              </c:numCache>
            </c:numRef>
          </c:val>
          <c:extLst xmlns:c16r2="http://schemas.microsoft.com/office/drawing/2015/06/chart">
            <c:ext xmlns:c16="http://schemas.microsoft.com/office/drawing/2014/chart" uri="{C3380CC4-5D6E-409C-BE32-E72D297353CC}">
              <c16:uniqueId val="{00000007-DE41-458F-B59A-69DFE1E0CE71}"/>
            </c:ext>
          </c:extLst>
        </c:ser>
        <c:ser>
          <c:idx val="8"/>
          <c:order val="8"/>
          <c:tx>
            <c:strRef>
              <c:f>データシート!$A$35</c:f>
              <c:strCache>
                <c:ptCount val="1"/>
                <c:pt idx="0">
                  <c:v>万場診療所特別会計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0.18</c:v>
                </c:pt>
                <c:pt idx="2">
                  <c:v>#N/A</c:v>
                </c:pt>
                <c:pt idx="3">
                  <c:v>0.21</c:v>
                </c:pt>
                <c:pt idx="4">
                  <c:v>#N/A</c:v>
                </c:pt>
                <c:pt idx="5">
                  <c:v>0.22</c:v>
                </c:pt>
                <c:pt idx="6">
                  <c:v>#N/A</c:v>
                </c:pt>
                <c:pt idx="7">
                  <c:v>0.21</c:v>
                </c:pt>
                <c:pt idx="8">
                  <c:v>#N/A</c:v>
                </c:pt>
                <c:pt idx="9">
                  <c:v>0.68</c:v>
                </c:pt>
              </c:numCache>
            </c:numRef>
          </c:val>
          <c:extLst xmlns:c16r2="http://schemas.microsoft.com/office/drawing/2015/06/chart">
            <c:ext xmlns:c16="http://schemas.microsoft.com/office/drawing/2014/chart" uri="{C3380CC4-5D6E-409C-BE32-E72D297353CC}">
              <c16:uniqueId val="{00000008-DE41-458F-B59A-69DFE1E0CE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2.5299999999999998</c:v>
                </c:pt>
                <c:pt idx="2">
                  <c:v>#N/A</c:v>
                </c:pt>
                <c:pt idx="3">
                  <c:v>4.1399999999999997</c:v>
                </c:pt>
                <c:pt idx="4">
                  <c:v>#N/A</c:v>
                </c:pt>
                <c:pt idx="5">
                  <c:v>3.06</c:v>
                </c:pt>
                <c:pt idx="6">
                  <c:v>#N/A</c:v>
                </c:pt>
                <c:pt idx="7">
                  <c:v>3.19</c:v>
                </c:pt>
                <c:pt idx="8">
                  <c:v>#N/A</c:v>
                </c:pt>
                <c:pt idx="9">
                  <c:v>1.64</c:v>
                </c:pt>
              </c:numCache>
            </c:numRef>
          </c:val>
          <c:extLst xmlns:c16r2="http://schemas.microsoft.com/office/drawing/2015/06/chart">
            <c:ext xmlns:c16="http://schemas.microsoft.com/office/drawing/2014/chart" uri="{C3380CC4-5D6E-409C-BE32-E72D297353CC}">
              <c16:uniqueId val="{00000009-DE41-458F-B59A-69DFE1E0CE71}"/>
            </c:ext>
          </c:extLst>
        </c:ser>
        <c:dLbls>
          <c:showLegendKey val="0"/>
          <c:showVal val="0"/>
          <c:showCatName val="0"/>
          <c:showSerName val="0"/>
          <c:showPercent val="0"/>
          <c:showBubbleSize val="0"/>
        </c:dLbls>
        <c:gapWidth val="150"/>
        <c:overlap val="100"/>
        <c:axId val="249828480"/>
        <c:axId val="249830016"/>
      </c:barChart>
      <c:catAx>
        <c:axId val="2498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830016"/>
        <c:crosses val="autoZero"/>
        <c:auto val="1"/>
        <c:lblAlgn val="ctr"/>
        <c:lblOffset val="100"/>
        <c:tickLblSkip val="1"/>
        <c:tickMarkSkip val="1"/>
        <c:noMultiLvlLbl val="0"/>
      </c:catAx>
      <c:valAx>
        <c:axId val="24983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828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300</c:v>
                </c:pt>
                <c:pt idx="5">
                  <c:v>250</c:v>
                </c:pt>
                <c:pt idx="8">
                  <c:v>235</c:v>
                </c:pt>
                <c:pt idx="11">
                  <c:v>250</c:v>
                </c:pt>
                <c:pt idx="14">
                  <c:v>249</c:v>
                </c:pt>
              </c:numCache>
            </c:numRef>
          </c:val>
          <c:extLst xmlns:c16r2="http://schemas.microsoft.com/office/drawing/2015/06/chart">
            <c:ext xmlns:c16="http://schemas.microsoft.com/office/drawing/2014/chart" uri="{C3380CC4-5D6E-409C-BE32-E72D297353CC}">
              <c16:uniqueId val="{00000000-794F-4B41-87DA-E4A1C696E2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94F-4B41-87DA-E4A1C696E2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11</c:v>
                </c:pt>
                <c:pt idx="6">
                  <c:v>11</c:v>
                </c:pt>
                <c:pt idx="9">
                  <c:v>11</c:v>
                </c:pt>
                <c:pt idx="12">
                  <c:v>0</c:v>
                </c:pt>
              </c:numCache>
            </c:numRef>
          </c:val>
          <c:extLst xmlns:c16r2="http://schemas.microsoft.com/office/drawing/2015/06/chart">
            <c:ext xmlns:c16="http://schemas.microsoft.com/office/drawing/2014/chart" uri="{C3380CC4-5D6E-409C-BE32-E72D297353CC}">
              <c16:uniqueId val="{00000002-794F-4B41-87DA-E4A1C696E2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15</c:v>
                </c:pt>
                <c:pt idx="6">
                  <c:v>15</c:v>
                </c:pt>
                <c:pt idx="9">
                  <c:v>18</c:v>
                </c:pt>
                <c:pt idx="12">
                  <c:v>17</c:v>
                </c:pt>
              </c:numCache>
            </c:numRef>
          </c:val>
          <c:extLst xmlns:c16r2="http://schemas.microsoft.com/office/drawing/2015/06/chart">
            <c:ext xmlns:c16="http://schemas.microsoft.com/office/drawing/2014/chart" uri="{C3380CC4-5D6E-409C-BE32-E72D297353CC}">
              <c16:uniqueId val="{00000003-794F-4B41-87DA-E4A1C696E2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c:v>
                </c:pt>
                <c:pt idx="3">
                  <c:v>32</c:v>
                </c:pt>
                <c:pt idx="6">
                  <c:v>32</c:v>
                </c:pt>
                <c:pt idx="9">
                  <c:v>29</c:v>
                </c:pt>
                <c:pt idx="12">
                  <c:v>27</c:v>
                </c:pt>
              </c:numCache>
            </c:numRef>
          </c:val>
          <c:extLst xmlns:c16r2="http://schemas.microsoft.com/office/drawing/2015/06/chart">
            <c:ext xmlns:c16="http://schemas.microsoft.com/office/drawing/2014/chart" uri="{C3380CC4-5D6E-409C-BE32-E72D297353CC}">
              <c16:uniqueId val="{00000004-794F-4B41-87DA-E4A1C696E2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4F-4B41-87DA-E4A1C696E2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94F-4B41-87DA-E4A1C696E2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308</c:v>
                </c:pt>
                <c:pt idx="3">
                  <c:v>258</c:v>
                </c:pt>
                <c:pt idx="6">
                  <c:v>247</c:v>
                </c:pt>
                <c:pt idx="9">
                  <c:v>271</c:v>
                </c:pt>
                <c:pt idx="12">
                  <c:v>266</c:v>
                </c:pt>
              </c:numCache>
            </c:numRef>
          </c:val>
          <c:extLst xmlns:c16r2="http://schemas.microsoft.com/office/drawing/2015/06/chart">
            <c:ext xmlns:c16="http://schemas.microsoft.com/office/drawing/2014/chart" uri="{C3380CC4-5D6E-409C-BE32-E72D297353CC}">
              <c16:uniqueId val="{00000007-794F-4B41-87DA-E4A1C696E2D4}"/>
            </c:ext>
          </c:extLst>
        </c:ser>
        <c:dLbls>
          <c:showLegendKey val="0"/>
          <c:showVal val="0"/>
          <c:showCatName val="0"/>
          <c:showSerName val="0"/>
          <c:showPercent val="0"/>
          <c:showBubbleSize val="0"/>
        </c:dLbls>
        <c:gapWidth val="100"/>
        <c:overlap val="100"/>
        <c:axId val="251146624"/>
        <c:axId val="25114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c:v>
                </c:pt>
                <c:pt idx="2">
                  <c:v>#N/A</c:v>
                </c:pt>
                <c:pt idx="3">
                  <c:v>#N/A</c:v>
                </c:pt>
                <c:pt idx="4">
                  <c:v>66</c:v>
                </c:pt>
                <c:pt idx="5">
                  <c:v>#N/A</c:v>
                </c:pt>
                <c:pt idx="6">
                  <c:v>#N/A</c:v>
                </c:pt>
                <c:pt idx="7">
                  <c:v>70</c:v>
                </c:pt>
                <c:pt idx="8">
                  <c:v>#N/A</c:v>
                </c:pt>
                <c:pt idx="9">
                  <c:v>#N/A</c:v>
                </c:pt>
                <c:pt idx="10">
                  <c:v>79</c:v>
                </c:pt>
                <c:pt idx="11">
                  <c:v>#N/A</c:v>
                </c:pt>
                <c:pt idx="12">
                  <c:v>#N/A</c:v>
                </c:pt>
                <c:pt idx="13">
                  <c:v>61</c:v>
                </c:pt>
                <c:pt idx="14">
                  <c:v>#N/A</c:v>
                </c:pt>
              </c:numCache>
            </c:numRef>
          </c:val>
          <c:smooth val="0"/>
          <c:extLst xmlns:c16r2="http://schemas.microsoft.com/office/drawing/2015/06/chart">
            <c:ext xmlns:c16="http://schemas.microsoft.com/office/drawing/2014/chart" uri="{C3380CC4-5D6E-409C-BE32-E72D297353CC}">
              <c16:uniqueId val="{00000008-794F-4B41-87DA-E4A1C696E2D4}"/>
            </c:ext>
          </c:extLst>
        </c:ser>
        <c:dLbls>
          <c:showLegendKey val="0"/>
          <c:showVal val="0"/>
          <c:showCatName val="0"/>
          <c:showSerName val="0"/>
          <c:showPercent val="0"/>
          <c:showBubbleSize val="0"/>
        </c:dLbls>
        <c:marker val="1"/>
        <c:smooth val="0"/>
        <c:axId val="251146624"/>
        <c:axId val="251148544"/>
      </c:lineChart>
      <c:catAx>
        <c:axId val="25114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148544"/>
        <c:crosses val="autoZero"/>
        <c:auto val="1"/>
        <c:lblAlgn val="ctr"/>
        <c:lblOffset val="100"/>
        <c:tickLblSkip val="1"/>
        <c:tickMarkSkip val="1"/>
        <c:noMultiLvlLbl val="0"/>
      </c:catAx>
      <c:valAx>
        <c:axId val="25114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14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2402</c:v>
                </c:pt>
                <c:pt idx="5">
                  <c:v>2292</c:v>
                </c:pt>
                <c:pt idx="8">
                  <c:v>2155</c:v>
                </c:pt>
                <c:pt idx="11">
                  <c:v>2293</c:v>
                </c:pt>
                <c:pt idx="14">
                  <c:v>2400</c:v>
                </c:pt>
              </c:numCache>
            </c:numRef>
          </c:val>
          <c:extLst xmlns:c16r2="http://schemas.microsoft.com/office/drawing/2015/06/chart">
            <c:ext xmlns:c16="http://schemas.microsoft.com/office/drawing/2014/chart" uri="{C3380CC4-5D6E-409C-BE32-E72D297353CC}">
              <c16:uniqueId val="{00000000-5DAC-4EA8-B6C2-4DDC7F5CF0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c:v>
                </c:pt>
                <c:pt idx="5">
                  <c:v>5</c:v>
                </c:pt>
                <c:pt idx="8">
                  <c:v>4</c:v>
                </c:pt>
                <c:pt idx="11">
                  <c:v>3</c:v>
                </c:pt>
                <c:pt idx="14">
                  <c:v>2</c:v>
                </c:pt>
              </c:numCache>
            </c:numRef>
          </c:val>
          <c:extLst xmlns:c16r2="http://schemas.microsoft.com/office/drawing/2015/06/chart">
            <c:ext xmlns:c16="http://schemas.microsoft.com/office/drawing/2014/chart" uri="{C3380CC4-5D6E-409C-BE32-E72D297353CC}">
              <c16:uniqueId val="{00000001-5DAC-4EA8-B6C2-4DDC7F5CF0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4494</c:v>
                </c:pt>
                <c:pt idx="5">
                  <c:v>4626</c:v>
                </c:pt>
                <c:pt idx="8">
                  <c:v>4863</c:v>
                </c:pt>
                <c:pt idx="11">
                  <c:v>4897</c:v>
                </c:pt>
                <c:pt idx="14">
                  <c:v>4574</c:v>
                </c:pt>
              </c:numCache>
            </c:numRef>
          </c:val>
          <c:extLst xmlns:c16r2="http://schemas.microsoft.com/office/drawing/2015/06/chart">
            <c:ext xmlns:c16="http://schemas.microsoft.com/office/drawing/2014/chart" uri="{C3380CC4-5D6E-409C-BE32-E72D297353CC}">
              <c16:uniqueId val="{00000002-5DAC-4EA8-B6C2-4DDC7F5CF0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DAC-4EA8-B6C2-4DDC7F5CF0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DAC-4EA8-B6C2-4DDC7F5CF0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DAC-4EA8-B6C2-4DDC7F5CF0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1068</c:v>
                </c:pt>
                <c:pt idx="3">
                  <c:v>921</c:v>
                </c:pt>
                <c:pt idx="6">
                  <c:v>1026</c:v>
                </c:pt>
                <c:pt idx="9">
                  <c:v>1015</c:v>
                </c:pt>
                <c:pt idx="12">
                  <c:v>983</c:v>
                </c:pt>
              </c:numCache>
            </c:numRef>
          </c:val>
          <c:extLst xmlns:c16r2="http://schemas.microsoft.com/office/drawing/2015/06/chart">
            <c:ext xmlns:c16="http://schemas.microsoft.com/office/drawing/2014/chart" uri="{C3380CC4-5D6E-409C-BE32-E72D297353CC}">
              <c16:uniqueId val="{00000006-5DAC-4EA8-B6C2-4DDC7F5CF0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143</c:v>
                </c:pt>
                <c:pt idx="3">
                  <c:v>161</c:v>
                </c:pt>
                <c:pt idx="6">
                  <c:v>144</c:v>
                </c:pt>
                <c:pt idx="9">
                  <c:v>235</c:v>
                </c:pt>
                <c:pt idx="12">
                  <c:v>220</c:v>
                </c:pt>
              </c:numCache>
            </c:numRef>
          </c:val>
          <c:extLst xmlns:c16r2="http://schemas.microsoft.com/office/drawing/2015/06/chart">
            <c:ext xmlns:c16="http://schemas.microsoft.com/office/drawing/2014/chart" uri="{C3380CC4-5D6E-409C-BE32-E72D297353CC}">
              <c16:uniqueId val="{00000007-5DAC-4EA8-B6C2-4DDC7F5CF0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458</c:v>
                </c:pt>
                <c:pt idx="3">
                  <c:v>495</c:v>
                </c:pt>
                <c:pt idx="6">
                  <c:v>464</c:v>
                </c:pt>
                <c:pt idx="9">
                  <c:v>564</c:v>
                </c:pt>
                <c:pt idx="12">
                  <c:v>561</c:v>
                </c:pt>
              </c:numCache>
            </c:numRef>
          </c:val>
          <c:extLst xmlns:c16r2="http://schemas.microsoft.com/office/drawing/2015/06/chart">
            <c:ext xmlns:c16="http://schemas.microsoft.com/office/drawing/2014/chart" uri="{C3380CC4-5D6E-409C-BE32-E72D297353CC}">
              <c16:uniqueId val="{00000008-5DAC-4EA8-B6C2-4DDC7F5CF0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c:v>
                </c:pt>
                <c:pt idx="3">
                  <c:v>21</c:v>
                </c:pt>
                <c:pt idx="6">
                  <c:v>11</c:v>
                </c:pt>
                <c:pt idx="9">
                  <c:v>0</c:v>
                </c:pt>
                <c:pt idx="12">
                  <c:v>0</c:v>
                </c:pt>
              </c:numCache>
            </c:numRef>
          </c:val>
          <c:extLst xmlns:c16r2="http://schemas.microsoft.com/office/drawing/2015/06/chart">
            <c:ext xmlns:c16="http://schemas.microsoft.com/office/drawing/2014/chart" uri="{C3380CC4-5D6E-409C-BE32-E72D297353CC}">
              <c16:uniqueId val="{00000009-5DAC-4EA8-B6C2-4DDC7F5CF0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2537</c:v>
                </c:pt>
                <c:pt idx="3">
                  <c:v>2466</c:v>
                </c:pt>
                <c:pt idx="6">
                  <c:v>2414</c:v>
                </c:pt>
                <c:pt idx="9">
                  <c:v>2503</c:v>
                </c:pt>
                <c:pt idx="12">
                  <c:v>2545</c:v>
                </c:pt>
              </c:numCache>
            </c:numRef>
          </c:val>
          <c:extLst xmlns:c16r2="http://schemas.microsoft.com/office/drawing/2015/06/chart">
            <c:ext xmlns:c16="http://schemas.microsoft.com/office/drawing/2014/chart" uri="{C3380CC4-5D6E-409C-BE32-E72D297353CC}">
              <c16:uniqueId val="{0000000A-5DAC-4EA8-B6C2-4DDC7F5CF06F}"/>
            </c:ext>
          </c:extLst>
        </c:ser>
        <c:dLbls>
          <c:showLegendKey val="0"/>
          <c:showVal val="0"/>
          <c:showCatName val="0"/>
          <c:showSerName val="0"/>
          <c:showPercent val="0"/>
          <c:showBubbleSize val="0"/>
        </c:dLbls>
        <c:gapWidth val="100"/>
        <c:overlap val="100"/>
        <c:axId val="254350080"/>
        <c:axId val="25435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DAC-4EA8-B6C2-4DDC7F5CF06F}"/>
            </c:ext>
          </c:extLst>
        </c:ser>
        <c:dLbls>
          <c:showLegendKey val="0"/>
          <c:showVal val="0"/>
          <c:showCatName val="0"/>
          <c:showSerName val="0"/>
          <c:showPercent val="0"/>
          <c:showBubbleSize val="0"/>
        </c:dLbls>
        <c:marker val="1"/>
        <c:smooth val="0"/>
        <c:axId val="254350080"/>
        <c:axId val="254352000"/>
      </c:lineChart>
      <c:catAx>
        <c:axId val="25435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352000"/>
        <c:crosses val="autoZero"/>
        <c:auto val="1"/>
        <c:lblAlgn val="ctr"/>
        <c:lblOffset val="100"/>
        <c:tickLblSkip val="1"/>
        <c:tickMarkSkip val="1"/>
        <c:noMultiLvlLbl val="0"/>
      </c:catAx>
      <c:valAx>
        <c:axId val="25435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35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2228</c:v>
                </c:pt>
                <c:pt idx="1">
                  <c:v>2256</c:v>
                </c:pt>
                <c:pt idx="2">
                  <c:v>1783</c:v>
                </c:pt>
              </c:numCache>
            </c:numRef>
          </c:val>
          <c:extLst xmlns:c16r2="http://schemas.microsoft.com/office/drawing/2015/06/chart">
            <c:ext xmlns:c16="http://schemas.microsoft.com/office/drawing/2014/chart" uri="{C3380CC4-5D6E-409C-BE32-E72D297353CC}">
              <c16:uniqueId val="{00000000-1BEF-4E1A-BB67-103A3EA191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1459</c:v>
                </c:pt>
                <c:pt idx="1">
                  <c:v>1435</c:v>
                </c:pt>
                <c:pt idx="2">
                  <c:v>1404</c:v>
                </c:pt>
              </c:numCache>
            </c:numRef>
          </c:val>
          <c:extLst xmlns:c16r2="http://schemas.microsoft.com/office/drawing/2015/06/chart">
            <c:ext xmlns:c16="http://schemas.microsoft.com/office/drawing/2014/chart" uri="{C3380CC4-5D6E-409C-BE32-E72D297353CC}">
              <c16:uniqueId val="{00000001-1BEF-4E1A-BB67-103A3EA191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1715</c:v>
                </c:pt>
                <c:pt idx="1">
                  <c:v>1436</c:v>
                </c:pt>
                <c:pt idx="2">
                  <c:v>1627</c:v>
                </c:pt>
              </c:numCache>
            </c:numRef>
          </c:val>
          <c:extLst xmlns:c16r2="http://schemas.microsoft.com/office/drawing/2015/06/chart">
            <c:ext xmlns:c16="http://schemas.microsoft.com/office/drawing/2014/chart" uri="{C3380CC4-5D6E-409C-BE32-E72D297353CC}">
              <c16:uniqueId val="{00000002-1BEF-4E1A-BB67-103A3EA19111}"/>
            </c:ext>
          </c:extLst>
        </c:ser>
        <c:dLbls>
          <c:showLegendKey val="0"/>
          <c:showVal val="0"/>
          <c:showCatName val="0"/>
          <c:showSerName val="0"/>
          <c:showPercent val="0"/>
          <c:showBubbleSize val="0"/>
        </c:dLbls>
        <c:gapWidth val="120"/>
        <c:overlap val="100"/>
        <c:axId val="254621568"/>
        <c:axId val="254623104"/>
      </c:barChart>
      <c:catAx>
        <c:axId val="25462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4623104"/>
        <c:crosses val="autoZero"/>
        <c:auto val="1"/>
        <c:lblAlgn val="ctr"/>
        <c:lblOffset val="100"/>
        <c:tickLblSkip val="1"/>
        <c:tickMarkSkip val="1"/>
        <c:noMultiLvlLbl val="0"/>
      </c:catAx>
      <c:valAx>
        <c:axId val="254623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462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長引く景気低迷による個人・法人関係税の減収などから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と類似団体平均を下回っているため、退職者不補充等による職員数の削減による人件費の削減（</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％の縮減）、緊急に必要な事業を峻別し、投資的経費を抑制する等、歳出の徹底的な見直し（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％の縮減）を実施するとともに、税収徴収率を維持または向上対策（全体徴収率</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％）をし安定的な歳入確保に努める。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％となっており、借入抑制による償還金額の縮減につながっているが、施設の老朽化による除却事業、物件費の増加（昨年度</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％）やｲﾝﾌﾗ整備を行う、簡易水道施設等への繰出金（公債費に類似の経費）の増加（昨年度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ため、類似団体平均を大きく上回った。今後は更に、事務事業の見直しを更に進めるとともに、すべての事務事業の優先度を厳しく点検し、優先度の低い事務事業について計画的に廃止・縮小を進め、経常経費の削減（</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66</xdr:row>
      <xdr:rowOff>130810</xdr:rowOff>
    </xdr:to>
    <xdr:cxnSp macro="">
      <xdr:nvCxnSpPr>
        <xdr:cNvPr id="125" name="直線コネクタ 124"/>
        <xdr:cNvCxnSpPr/>
      </xdr:nvCxnSpPr>
      <xdr:spPr>
        <a:xfrm>
          <a:off x="4114800" y="11123168"/>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64</xdr:row>
      <xdr:rowOff>150368</xdr:rowOff>
    </xdr:to>
    <xdr:cxnSp macro="">
      <xdr:nvCxnSpPr>
        <xdr:cNvPr id="128" name="直線コネクタ 127"/>
        <xdr:cNvCxnSpPr/>
      </xdr:nvCxnSpPr>
      <xdr:spPr>
        <a:xfrm>
          <a:off x="3225800" y="10611612"/>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15494</xdr:rowOff>
    </xdr:to>
    <xdr:cxnSp macro="">
      <xdr:nvCxnSpPr>
        <xdr:cNvPr id="131" name="直線コネクタ 130"/>
        <xdr:cNvCxnSpPr/>
      </xdr:nvCxnSpPr>
      <xdr:spPr>
        <a:xfrm flipV="1">
          <a:off x="2336800" y="1061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64</xdr:row>
      <xdr:rowOff>24892</xdr:rowOff>
    </xdr:to>
    <xdr:cxnSp macro="">
      <xdr:nvCxnSpPr>
        <xdr:cNvPr id="134" name="直線コネクタ 133"/>
        <xdr:cNvCxnSpPr/>
      </xdr:nvCxnSpPr>
      <xdr:spPr>
        <a:xfrm flipV="1">
          <a:off x="1447800" y="1064539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44" name="楕円 143"/>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147337</xdr:rowOff>
    </xdr:from>
    <xdr:ext cx="762000" cy="259045"/>
    <xdr:sp macro="" textlink="">
      <xdr:nvSpPr>
        <xdr:cNvPr id="145" name="財政構造の弾力性該当値テキスト"/>
        <xdr:cNvSpPr txBox="1"/>
      </xdr:nvSpPr>
      <xdr:spPr>
        <a:xfrm>
          <a:off x="5041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46" name="楕円 145"/>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47" name="テキスト ボックス 146"/>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48" name="楕円 147"/>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49" name="テキスト ボックス 148"/>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0" name="楕円 149"/>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51" name="テキスト ボックス 150"/>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2" name="楕円 151"/>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53" name="テキスト ボックス 152"/>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物件費を要因としており、保有する公共施設数が多く、その維持管理に費用がかかっているためである。しかし、維持管理の削減に努めるために除却事業を進めたため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年度から増加している。今後も廃止等を進め、維持管理の抑制に繫げ、類似団体平均値を下回っていくよう努める。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139981</xdr:rowOff>
    </xdr:from>
    <xdr:to>
      <xdr:col>23</xdr:col>
      <xdr:colOff>133350</xdr:colOff>
      <xdr:row>83</xdr:row>
      <xdr:rowOff>157232</xdr:rowOff>
    </xdr:to>
    <xdr:cxnSp macro="">
      <xdr:nvCxnSpPr>
        <xdr:cNvPr id="189" name="直線コネクタ 188"/>
        <xdr:cNvCxnSpPr/>
      </xdr:nvCxnSpPr>
      <xdr:spPr>
        <a:xfrm>
          <a:off x="4114800" y="14370331"/>
          <a:ext cx="838200" cy="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100954</xdr:rowOff>
    </xdr:from>
    <xdr:to>
      <xdr:col>19</xdr:col>
      <xdr:colOff>133350</xdr:colOff>
      <xdr:row>83</xdr:row>
      <xdr:rowOff>139981</xdr:rowOff>
    </xdr:to>
    <xdr:cxnSp macro="">
      <xdr:nvCxnSpPr>
        <xdr:cNvPr id="192" name="直線コネクタ 191"/>
        <xdr:cNvCxnSpPr/>
      </xdr:nvCxnSpPr>
      <xdr:spPr>
        <a:xfrm>
          <a:off x="3225800" y="14331304"/>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68880</xdr:rowOff>
    </xdr:from>
    <xdr:to>
      <xdr:col>15</xdr:col>
      <xdr:colOff>82550</xdr:colOff>
      <xdr:row>83</xdr:row>
      <xdr:rowOff>100954</xdr:rowOff>
    </xdr:to>
    <xdr:cxnSp macro="">
      <xdr:nvCxnSpPr>
        <xdr:cNvPr id="195" name="直線コネクタ 194"/>
        <xdr:cNvCxnSpPr/>
      </xdr:nvCxnSpPr>
      <xdr:spPr>
        <a:xfrm>
          <a:off x="2336800" y="14299230"/>
          <a:ext cx="8890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68300</xdr:rowOff>
    </xdr:from>
    <xdr:to>
      <xdr:col>11</xdr:col>
      <xdr:colOff>31750</xdr:colOff>
      <xdr:row>83</xdr:row>
      <xdr:rowOff>68880</xdr:rowOff>
    </xdr:to>
    <xdr:cxnSp macro="">
      <xdr:nvCxnSpPr>
        <xdr:cNvPr id="198" name="直線コネクタ 197"/>
        <xdr:cNvCxnSpPr/>
      </xdr:nvCxnSpPr>
      <xdr:spPr>
        <a:xfrm>
          <a:off x="1447800" y="14298650"/>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2" name="テキスト ボックス 201"/>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106432</xdr:rowOff>
    </xdr:from>
    <xdr:to>
      <xdr:col>23</xdr:col>
      <xdr:colOff>184150</xdr:colOff>
      <xdr:row>84</xdr:row>
      <xdr:rowOff>36582</xdr:rowOff>
    </xdr:to>
    <xdr:sp macro="" textlink="">
      <xdr:nvSpPr>
        <xdr:cNvPr id="208" name="楕円 207"/>
        <xdr:cNvSpPr/>
      </xdr:nvSpPr>
      <xdr:spPr>
        <a:xfrm>
          <a:off x="4902200" y="143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78509</xdr:rowOff>
    </xdr:from>
    <xdr:ext cx="762000" cy="259045"/>
    <xdr:sp macro="" textlink="">
      <xdr:nvSpPr>
        <xdr:cNvPr id="209" name="人件費・物件費等の状況該当値テキスト"/>
        <xdr:cNvSpPr txBox="1"/>
      </xdr:nvSpPr>
      <xdr:spPr>
        <a:xfrm>
          <a:off x="5041900" y="1430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89181</xdr:rowOff>
    </xdr:from>
    <xdr:to>
      <xdr:col>19</xdr:col>
      <xdr:colOff>184150</xdr:colOff>
      <xdr:row>84</xdr:row>
      <xdr:rowOff>19331</xdr:rowOff>
    </xdr:to>
    <xdr:sp macro="" textlink="">
      <xdr:nvSpPr>
        <xdr:cNvPr id="210" name="楕円 209"/>
        <xdr:cNvSpPr/>
      </xdr:nvSpPr>
      <xdr:spPr>
        <a:xfrm>
          <a:off x="4064000" y="143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4108</xdr:rowOff>
    </xdr:from>
    <xdr:ext cx="736600" cy="259045"/>
    <xdr:sp macro="" textlink="">
      <xdr:nvSpPr>
        <xdr:cNvPr id="211" name="テキスト ボックス 210"/>
        <xdr:cNvSpPr txBox="1"/>
      </xdr:nvSpPr>
      <xdr:spPr>
        <a:xfrm>
          <a:off x="3733800" y="1440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50154</xdr:rowOff>
    </xdr:from>
    <xdr:to>
      <xdr:col>15</xdr:col>
      <xdr:colOff>133350</xdr:colOff>
      <xdr:row>83</xdr:row>
      <xdr:rowOff>151754</xdr:rowOff>
    </xdr:to>
    <xdr:sp macro="" textlink="">
      <xdr:nvSpPr>
        <xdr:cNvPr id="212" name="楕円 211"/>
        <xdr:cNvSpPr/>
      </xdr:nvSpPr>
      <xdr:spPr>
        <a:xfrm>
          <a:off x="3175000" y="142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136531</xdr:rowOff>
    </xdr:from>
    <xdr:ext cx="762000" cy="259045"/>
    <xdr:sp macro="" textlink="">
      <xdr:nvSpPr>
        <xdr:cNvPr id="213" name="テキスト ボックス 212"/>
        <xdr:cNvSpPr txBox="1"/>
      </xdr:nvSpPr>
      <xdr:spPr>
        <a:xfrm>
          <a:off x="2844800" y="143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18080</xdr:rowOff>
    </xdr:from>
    <xdr:to>
      <xdr:col>11</xdr:col>
      <xdr:colOff>82550</xdr:colOff>
      <xdr:row>83</xdr:row>
      <xdr:rowOff>119680</xdr:rowOff>
    </xdr:to>
    <xdr:sp macro="" textlink="">
      <xdr:nvSpPr>
        <xdr:cNvPr id="214" name="楕円 213"/>
        <xdr:cNvSpPr/>
      </xdr:nvSpPr>
      <xdr:spPr>
        <a:xfrm>
          <a:off x="2286000" y="142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104457</xdr:rowOff>
    </xdr:from>
    <xdr:ext cx="762000" cy="259045"/>
    <xdr:sp macro="" textlink="">
      <xdr:nvSpPr>
        <xdr:cNvPr id="215" name="テキスト ボックス 214"/>
        <xdr:cNvSpPr txBox="1"/>
      </xdr:nvSpPr>
      <xdr:spPr>
        <a:xfrm>
          <a:off x="1955800" y="143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17500</xdr:rowOff>
    </xdr:from>
    <xdr:to>
      <xdr:col>7</xdr:col>
      <xdr:colOff>31750</xdr:colOff>
      <xdr:row>83</xdr:row>
      <xdr:rowOff>119100</xdr:rowOff>
    </xdr:to>
    <xdr:sp macro="" textlink="">
      <xdr:nvSpPr>
        <xdr:cNvPr id="216" name="楕円 215"/>
        <xdr:cNvSpPr/>
      </xdr:nvSpPr>
      <xdr:spPr>
        <a:xfrm>
          <a:off x="1397000" y="142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103877</xdr:rowOff>
    </xdr:from>
    <xdr:ext cx="762000" cy="259045"/>
    <xdr:sp macro="" textlink="">
      <xdr:nvSpPr>
        <xdr:cNvPr id="217" name="テキスト ボックス 216"/>
        <xdr:cNvSpPr txBox="1"/>
      </xdr:nvSpPr>
      <xdr:spPr>
        <a:xfrm>
          <a:off x="1066800" y="1433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ﾎﾟｲﾝﾄ下回っており格差がついている。昨年度より数値が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ﾎﾟｲﾝﾄ増加しているため今後も引き続き給与の適正化を図り、財政健全化を目指す。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104394</xdr:rowOff>
    </xdr:from>
    <xdr:to>
      <xdr:col>81</xdr:col>
      <xdr:colOff>44450</xdr:colOff>
      <xdr:row>84</xdr:row>
      <xdr:rowOff>58420</xdr:rowOff>
    </xdr:to>
    <xdr:cxnSp macro="">
      <xdr:nvCxnSpPr>
        <xdr:cNvPr id="249" name="直線コネクタ 248"/>
        <xdr:cNvCxnSpPr/>
      </xdr:nvCxnSpPr>
      <xdr:spPr>
        <a:xfrm>
          <a:off x="16179800" y="1433474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56135</xdr:rowOff>
    </xdr:from>
    <xdr:to>
      <xdr:col>77</xdr:col>
      <xdr:colOff>44450</xdr:colOff>
      <xdr:row>83</xdr:row>
      <xdr:rowOff>104394</xdr:rowOff>
    </xdr:to>
    <xdr:cxnSp macro="">
      <xdr:nvCxnSpPr>
        <xdr:cNvPr id="252" name="直線コネクタ 251"/>
        <xdr:cNvCxnSpPr/>
      </xdr:nvCxnSpPr>
      <xdr:spPr>
        <a:xfrm>
          <a:off x="15290800" y="1428648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56135</xdr:rowOff>
    </xdr:from>
    <xdr:to>
      <xdr:col>72</xdr:col>
      <xdr:colOff>203200</xdr:colOff>
      <xdr:row>84</xdr:row>
      <xdr:rowOff>145287</xdr:rowOff>
    </xdr:to>
    <xdr:cxnSp macro="">
      <xdr:nvCxnSpPr>
        <xdr:cNvPr id="255" name="直線コネクタ 254"/>
        <xdr:cNvCxnSpPr/>
      </xdr:nvCxnSpPr>
      <xdr:spPr>
        <a:xfrm flipV="1">
          <a:off x="14401800" y="14286485"/>
          <a:ext cx="8890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94742</xdr:rowOff>
    </xdr:from>
    <xdr:to>
      <xdr:col>68</xdr:col>
      <xdr:colOff>152400</xdr:colOff>
      <xdr:row>84</xdr:row>
      <xdr:rowOff>145287</xdr:rowOff>
    </xdr:to>
    <xdr:cxnSp macro="">
      <xdr:nvCxnSpPr>
        <xdr:cNvPr id="258" name="直線コネクタ 257"/>
        <xdr:cNvCxnSpPr/>
      </xdr:nvCxnSpPr>
      <xdr:spPr>
        <a:xfrm>
          <a:off x="13512800" y="14325092"/>
          <a:ext cx="889000" cy="2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2" name="テキスト ボックス 261"/>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68" name="楕円 267"/>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69"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53594</xdr:rowOff>
    </xdr:from>
    <xdr:to>
      <xdr:col>77</xdr:col>
      <xdr:colOff>95250</xdr:colOff>
      <xdr:row>83</xdr:row>
      <xdr:rowOff>155194</xdr:rowOff>
    </xdr:to>
    <xdr:sp macro="" textlink="">
      <xdr:nvSpPr>
        <xdr:cNvPr id="270" name="楕円 269"/>
        <xdr:cNvSpPr/>
      </xdr:nvSpPr>
      <xdr:spPr>
        <a:xfrm>
          <a:off x="16129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165371</xdr:rowOff>
    </xdr:from>
    <xdr:ext cx="736600" cy="259045"/>
    <xdr:sp macro="" textlink="">
      <xdr:nvSpPr>
        <xdr:cNvPr id="271" name="テキスト ボックス 270"/>
        <xdr:cNvSpPr txBox="1"/>
      </xdr:nvSpPr>
      <xdr:spPr>
        <a:xfrm>
          <a:off x="15798800" y="1405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5335</xdr:rowOff>
    </xdr:from>
    <xdr:to>
      <xdr:col>73</xdr:col>
      <xdr:colOff>44450</xdr:colOff>
      <xdr:row>83</xdr:row>
      <xdr:rowOff>106935</xdr:rowOff>
    </xdr:to>
    <xdr:sp macro="" textlink="">
      <xdr:nvSpPr>
        <xdr:cNvPr id="272" name="楕円 271"/>
        <xdr:cNvSpPr/>
      </xdr:nvSpPr>
      <xdr:spPr>
        <a:xfrm>
          <a:off x="15240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117112</xdr:rowOff>
    </xdr:from>
    <xdr:ext cx="762000" cy="259045"/>
    <xdr:sp macro="" textlink="">
      <xdr:nvSpPr>
        <xdr:cNvPr id="273" name="テキスト ボックス 272"/>
        <xdr:cNvSpPr txBox="1"/>
      </xdr:nvSpPr>
      <xdr:spPr>
        <a:xfrm>
          <a:off x="14909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94487</xdr:rowOff>
    </xdr:from>
    <xdr:to>
      <xdr:col>68</xdr:col>
      <xdr:colOff>203200</xdr:colOff>
      <xdr:row>85</xdr:row>
      <xdr:rowOff>24637</xdr:rowOff>
    </xdr:to>
    <xdr:sp macro="" textlink="">
      <xdr:nvSpPr>
        <xdr:cNvPr id="274" name="楕円 273"/>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34814</xdr:rowOff>
    </xdr:from>
    <xdr:ext cx="762000" cy="259045"/>
    <xdr:sp macro="" textlink="">
      <xdr:nvSpPr>
        <xdr:cNvPr id="275" name="テキスト ボックス 274"/>
        <xdr:cNvSpPr txBox="1"/>
      </xdr:nvSpPr>
      <xdr:spPr>
        <a:xfrm>
          <a:off x="14020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43942</xdr:rowOff>
    </xdr:from>
    <xdr:to>
      <xdr:col>64</xdr:col>
      <xdr:colOff>152400</xdr:colOff>
      <xdr:row>83</xdr:row>
      <xdr:rowOff>145542</xdr:rowOff>
    </xdr:to>
    <xdr:sp macro="" textlink="">
      <xdr:nvSpPr>
        <xdr:cNvPr id="276" name="楕円 275"/>
        <xdr:cNvSpPr/>
      </xdr:nvSpPr>
      <xdr:spPr>
        <a:xfrm>
          <a:off x="13462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155719</xdr:rowOff>
    </xdr:from>
    <xdr:ext cx="762000" cy="259045"/>
    <xdr:sp macro="" textlink="">
      <xdr:nvSpPr>
        <xdr:cNvPr id="277" name="テキスト ボックス 276"/>
        <xdr:cNvSpPr txBox="1"/>
      </xdr:nvSpPr>
      <xdr:spPr>
        <a:xfrm>
          <a:off x="13131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類似団体平均からみると</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人上回っている。神流町の数値は平成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年から計画している定員適正化計画をもとに職員の削減を行っているが（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％減）、人口の減少が著しいために人口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人当たり職員数は増加している。引き続き適切な定員管理に努める。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23330</xdr:rowOff>
    </xdr:from>
    <xdr:to>
      <xdr:col>81</xdr:col>
      <xdr:colOff>44450</xdr:colOff>
      <xdr:row>63</xdr:row>
      <xdr:rowOff>77622</xdr:rowOff>
    </xdr:to>
    <xdr:cxnSp macro="">
      <xdr:nvCxnSpPr>
        <xdr:cNvPr id="309" name="直線コネクタ 308"/>
        <xdr:cNvCxnSpPr/>
      </xdr:nvCxnSpPr>
      <xdr:spPr>
        <a:xfrm>
          <a:off x="16179800" y="1082468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133972</xdr:rowOff>
    </xdr:from>
    <xdr:to>
      <xdr:col>77</xdr:col>
      <xdr:colOff>44450</xdr:colOff>
      <xdr:row>63</xdr:row>
      <xdr:rowOff>23330</xdr:rowOff>
    </xdr:to>
    <xdr:cxnSp macro="">
      <xdr:nvCxnSpPr>
        <xdr:cNvPr id="312" name="直線コネクタ 311"/>
        <xdr:cNvCxnSpPr/>
      </xdr:nvCxnSpPr>
      <xdr:spPr>
        <a:xfrm>
          <a:off x="15290800" y="10763872"/>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133972</xdr:rowOff>
    </xdr:from>
    <xdr:to>
      <xdr:col>72</xdr:col>
      <xdr:colOff>203200</xdr:colOff>
      <xdr:row>62</xdr:row>
      <xdr:rowOff>142901</xdr:rowOff>
    </xdr:to>
    <xdr:cxnSp macro="">
      <xdr:nvCxnSpPr>
        <xdr:cNvPr id="315" name="直線コネクタ 314"/>
        <xdr:cNvCxnSpPr/>
      </xdr:nvCxnSpPr>
      <xdr:spPr>
        <a:xfrm flipV="1">
          <a:off x="14401800" y="10763872"/>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142901</xdr:rowOff>
    </xdr:from>
    <xdr:to>
      <xdr:col>68</xdr:col>
      <xdr:colOff>152400</xdr:colOff>
      <xdr:row>62</xdr:row>
      <xdr:rowOff>163894</xdr:rowOff>
    </xdr:to>
    <xdr:cxnSp macro="">
      <xdr:nvCxnSpPr>
        <xdr:cNvPr id="318" name="直線コネクタ 317"/>
        <xdr:cNvCxnSpPr/>
      </xdr:nvCxnSpPr>
      <xdr:spPr>
        <a:xfrm flipV="1">
          <a:off x="13512800" y="1077280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34726</xdr:rowOff>
    </xdr:from>
    <xdr:ext cx="762000" cy="259045"/>
    <xdr:sp macro="" textlink="">
      <xdr:nvSpPr>
        <xdr:cNvPr id="322" name="テキスト ボックス 321"/>
        <xdr:cNvSpPr txBox="1"/>
      </xdr:nvSpPr>
      <xdr:spPr>
        <a:xfrm>
          <a:off x="13131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26822</xdr:rowOff>
    </xdr:from>
    <xdr:to>
      <xdr:col>81</xdr:col>
      <xdr:colOff>95250</xdr:colOff>
      <xdr:row>63</xdr:row>
      <xdr:rowOff>128422</xdr:rowOff>
    </xdr:to>
    <xdr:sp macro="" textlink="">
      <xdr:nvSpPr>
        <xdr:cNvPr id="328" name="楕円 327"/>
        <xdr:cNvSpPr/>
      </xdr:nvSpPr>
      <xdr:spPr>
        <a:xfrm>
          <a:off x="16967200" y="108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170349</xdr:rowOff>
    </xdr:from>
    <xdr:ext cx="762000" cy="259045"/>
    <xdr:sp macro="" textlink="">
      <xdr:nvSpPr>
        <xdr:cNvPr id="329" name="定員管理の状況該当値テキスト"/>
        <xdr:cNvSpPr txBox="1"/>
      </xdr:nvSpPr>
      <xdr:spPr>
        <a:xfrm>
          <a:off x="17106900" y="1080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143980</xdr:rowOff>
    </xdr:from>
    <xdr:to>
      <xdr:col>77</xdr:col>
      <xdr:colOff>95250</xdr:colOff>
      <xdr:row>63</xdr:row>
      <xdr:rowOff>74130</xdr:rowOff>
    </xdr:to>
    <xdr:sp macro="" textlink="">
      <xdr:nvSpPr>
        <xdr:cNvPr id="330" name="楕円 329"/>
        <xdr:cNvSpPr/>
      </xdr:nvSpPr>
      <xdr:spPr>
        <a:xfrm>
          <a:off x="16129000" y="107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58907</xdr:rowOff>
    </xdr:from>
    <xdr:ext cx="736600" cy="259045"/>
    <xdr:sp macro="" textlink="">
      <xdr:nvSpPr>
        <xdr:cNvPr id="331" name="テキスト ボックス 330"/>
        <xdr:cNvSpPr txBox="1"/>
      </xdr:nvSpPr>
      <xdr:spPr>
        <a:xfrm>
          <a:off x="15798800" y="10860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83172</xdr:rowOff>
    </xdr:from>
    <xdr:to>
      <xdr:col>73</xdr:col>
      <xdr:colOff>44450</xdr:colOff>
      <xdr:row>63</xdr:row>
      <xdr:rowOff>13322</xdr:rowOff>
    </xdr:to>
    <xdr:sp macro="" textlink="">
      <xdr:nvSpPr>
        <xdr:cNvPr id="332" name="楕円 331"/>
        <xdr:cNvSpPr/>
      </xdr:nvSpPr>
      <xdr:spPr>
        <a:xfrm>
          <a:off x="15240000" y="107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169549</xdr:rowOff>
    </xdr:from>
    <xdr:ext cx="762000" cy="259045"/>
    <xdr:sp macro="" textlink="">
      <xdr:nvSpPr>
        <xdr:cNvPr id="333" name="テキスト ボックス 332"/>
        <xdr:cNvSpPr txBox="1"/>
      </xdr:nvSpPr>
      <xdr:spPr>
        <a:xfrm>
          <a:off x="14909800" y="107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92101</xdr:rowOff>
    </xdr:from>
    <xdr:to>
      <xdr:col>68</xdr:col>
      <xdr:colOff>203200</xdr:colOff>
      <xdr:row>63</xdr:row>
      <xdr:rowOff>22251</xdr:rowOff>
    </xdr:to>
    <xdr:sp macro="" textlink="">
      <xdr:nvSpPr>
        <xdr:cNvPr id="334" name="楕円 333"/>
        <xdr:cNvSpPr/>
      </xdr:nvSpPr>
      <xdr:spPr>
        <a:xfrm>
          <a:off x="14351000" y="10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7028</xdr:rowOff>
    </xdr:from>
    <xdr:ext cx="762000" cy="259045"/>
    <xdr:sp macro="" textlink="">
      <xdr:nvSpPr>
        <xdr:cNvPr id="335" name="テキスト ボックス 334"/>
        <xdr:cNvSpPr txBox="1"/>
      </xdr:nvSpPr>
      <xdr:spPr>
        <a:xfrm>
          <a:off x="14020800" y="1080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113094</xdr:rowOff>
    </xdr:from>
    <xdr:to>
      <xdr:col>64</xdr:col>
      <xdr:colOff>152400</xdr:colOff>
      <xdr:row>63</xdr:row>
      <xdr:rowOff>43244</xdr:rowOff>
    </xdr:to>
    <xdr:sp macro="" textlink="">
      <xdr:nvSpPr>
        <xdr:cNvPr id="336" name="楕円 335"/>
        <xdr:cNvSpPr/>
      </xdr:nvSpPr>
      <xdr:spPr>
        <a:xfrm>
          <a:off x="13462000" y="107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28021</xdr:rowOff>
    </xdr:from>
    <xdr:ext cx="762000" cy="259045"/>
    <xdr:sp macro="" textlink="">
      <xdr:nvSpPr>
        <xdr:cNvPr id="337" name="テキスト ボックス 336"/>
        <xdr:cNvSpPr txBox="1"/>
      </xdr:nvSpPr>
      <xdr:spPr>
        <a:xfrm>
          <a:off x="13131800" y="1082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ﾎﾟｲﾝﾄの増加ではあるが、平成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年度頃からの起債抑制等により、類似団体平均を下回っている。しかし、平成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年から、起債の借入額を事業に合わせ増加傾向にあることから、現在の水準を保てるよう起債の借入を抑制する。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110913</xdr:rowOff>
    </xdr:to>
    <xdr:cxnSp macro="">
      <xdr:nvCxnSpPr>
        <xdr:cNvPr id="370" name="直線コネクタ 369"/>
        <xdr:cNvCxnSpPr/>
      </xdr:nvCxnSpPr>
      <xdr:spPr>
        <a:xfrm>
          <a:off x="16179800" y="696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102870</xdr:rowOff>
    </xdr:to>
    <xdr:cxnSp macro="">
      <xdr:nvCxnSpPr>
        <xdr:cNvPr id="373" name="直線コネクタ 372"/>
        <xdr:cNvCxnSpPr/>
      </xdr:nvCxnSpPr>
      <xdr:spPr>
        <a:xfrm>
          <a:off x="15290800" y="692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127000</xdr:rowOff>
    </xdr:to>
    <xdr:cxnSp macro="">
      <xdr:nvCxnSpPr>
        <xdr:cNvPr id="376" name="直線コネクタ 375"/>
        <xdr:cNvCxnSpPr/>
      </xdr:nvCxnSpPr>
      <xdr:spPr>
        <a:xfrm flipV="1">
          <a:off x="14401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19896</xdr:rowOff>
    </xdr:to>
    <xdr:cxnSp macro="">
      <xdr:nvCxnSpPr>
        <xdr:cNvPr id="379" name="直線コネクタ 378"/>
        <xdr:cNvCxnSpPr/>
      </xdr:nvCxnSpPr>
      <xdr:spPr>
        <a:xfrm flipV="1">
          <a:off x="13512800" y="698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3" name="テキスト ボックス 382"/>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89" name="楕円 388"/>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0"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1" name="楕円 390"/>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2" name="テキスト ボックス 39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393" name="楕円 392"/>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394" name="テキスト ボックス 393"/>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5" name="楕円 394"/>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7" name="楕円 396"/>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8" name="テキスト ボックス 397"/>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引き続き、数値は算定されなかった。</a:t>
          </a:r>
        </a:p>
        <a:p>
          <a:r>
            <a:rPr kumimoji="1" lang="ja-JP" altLang="en-US" sz="1300">
              <a:latin typeface="ＭＳ Ｐゴシック" panose="020B0600070205080204" pitchFamily="50" charset="-128"/>
              <a:ea typeface="ＭＳ Ｐゴシック" panose="020B0600070205080204" pitchFamily="50" charset="-128"/>
            </a:rPr>
            <a:t>地方債の残高も減少傾向にあるが、普通交付税の合併算定替えによる縮減交付など明るい見通しがないことから、新規地方債の借入抑制等、健全化を維持したい。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％と類似団体平均と比べて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ﾎﾟｲﾝﾄ高い水準にある。これは保育所や診療所などの施設運営を直営で行っているために、職員数が類似団体と比較して多いことが主な要因であり、行政ｻｰﾋﾞｽの提供方法の差異によるものと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107950</xdr:rowOff>
    </xdr:to>
    <xdr:cxnSp macro="">
      <xdr:nvCxnSpPr>
        <xdr:cNvPr id="66" name="直線コネクタ 65"/>
        <xdr:cNvCxnSpPr/>
      </xdr:nvCxnSpPr>
      <xdr:spPr>
        <a:xfrm>
          <a:off x="3987800" y="6245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73660</xdr:rowOff>
    </xdr:to>
    <xdr:cxnSp macro="">
      <xdr:nvCxnSpPr>
        <xdr:cNvPr id="69" name="直線コネクタ 68"/>
        <xdr:cNvCxnSpPr/>
      </xdr:nvCxnSpPr>
      <xdr:spPr>
        <a:xfrm>
          <a:off x="3098800" y="6196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24130</xdr:rowOff>
    </xdr:from>
    <xdr:to>
      <xdr:col>15</xdr:col>
      <xdr:colOff>98425</xdr:colOff>
      <xdr:row>36</xdr:row>
      <xdr:rowOff>39370</xdr:rowOff>
    </xdr:to>
    <xdr:cxnSp macro="">
      <xdr:nvCxnSpPr>
        <xdr:cNvPr id="72" name="直線コネクタ 71"/>
        <xdr:cNvCxnSpPr/>
      </xdr:nvCxnSpPr>
      <xdr:spPr>
        <a:xfrm flipV="1">
          <a:off x="2209800" y="6196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39370</xdr:rowOff>
    </xdr:from>
    <xdr:to>
      <xdr:col>11</xdr:col>
      <xdr:colOff>9525</xdr:colOff>
      <xdr:row>36</xdr:row>
      <xdr:rowOff>111760</xdr:rowOff>
    </xdr:to>
    <xdr:cxnSp macro="">
      <xdr:nvCxnSpPr>
        <xdr:cNvPr id="75" name="直線コネクタ 74"/>
        <xdr:cNvCxnSpPr/>
      </xdr:nvCxnSpPr>
      <xdr:spPr>
        <a:xfrm flipV="1">
          <a:off x="1320800" y="6211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85" name="楕円 84"/>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29227</xdr:rowOff>
    </xdr:from>
    <xdr:ext cx="762000" cy="259045"/>
    <xdr:sp macro="" textlink="">
      <xdr:nvSpPr>
        <xdr:cNvPr id="86" name="人件費該当値テキスト"/>
        <xdr:cNvSpPr txBox="1"/>
      </xdr:nvSpPr>
      <xdr:spPr>
        <a:xfrm>
          <a:off x="49149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144780</xdr:rowOff>
    </xdr:from>
    <xdr:to>
      <xdr:col>15</xdr:col>
      <xdr:colOff>149225</xdr:colOff>
      <xdr:row>36</xdr:row>
      <xdr:rowOff>74930</xdr:rowOff>
    </xdr:to>
    <xdr:sp macro="" textlink="">
      <xdr:nvSpPr>
        <xdr:cNvPr id="89" name="楕円 88"/>
        <xdr:cNvSpPr/>
      </xdr:nvSpPr>
      <xdr:spPr>
        <a:xfrm>
          <a:off x="3048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90" name="テキスト ボックス 89"/>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160020</xdr:rowOff>
    </xdr:from>
    <xdr:to>
      <xdr:col>11</xdr:col>
      <xdr:colOff>60325</xdr:colOff>
      <xdr:row>36</xdr:row>
      <xdr:rowOff>90170</xdr:rowOff>
    </xdr:to>
    <xdr:sp macro="" textlink="">
      <xdr:nvSpPr>
        <xdr:cNvPr id="91" name="楕円 90"/>
        <xdr:cNvSpPr/>
      </xdr:nvSpPr>
      <xdr:spPr>
        <a:xfrm>
          <a:off x="2159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74947</xdr:rowOff>
    </xdr:from>
    <xdr:ext cx="762000" cy="259045"/>
    <xdr:sp macro="" textlink="">
      <xdr:nvSpPr>
        <xdr:cNvPr id="92" name="テキスト ボックス 91"/>
        <xdr:cNvSpPr txBox="1"/>
      </xdr:nvSpPr>
      <xdr:spPr>
        <a:xfrm>
          <a:off x="1828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物件費が類似団体平均を上回り、平成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年度から増加しているのは、保有する施設の老朽化に伴う維持管理費の増加及び施設の廃止に伴う除却事業の増加が影響している。今後も施設の集約化・廃止事業を行い、維持管理費の縮減に努める。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58420</xdr:rowOff>
    </xdr:from>
    <xdr:to>
      <xdr:col>82</xdr:col>
      <xdr:colOff>107950</xdr:colOff>
      <xdr:row>18</xdr:row>
      <xdr:rowOff>24130</xdr:rowOff>
    </xdr:to>
    <xdr:cxnSp macro="">
      <xdr:nvCxnSpPr>
        <xdr:cNvPr id="126" name="直線コネクタ 125"/>
        <xdr:cNvCxnSpPr/>
      </xdr:nvCxnSpPr>
      <xdr:spPr>
        <a:xfrm>
          <a:off x="15671800" y="29730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58420</xdr:rowOff>
    </xdr:to>
    <xdr:cxnSp macro="">
      <xdr:nvCxnSpPr>
        <xdr:cNvPr id="129" name="直線コネクタ 128"/>
        <xdr:cNvCxnSpPr/>
      </xdr:nvCxnSpPr>
      <xdr:spPr>
        <a:xfrm>
          <a:off x="14782800" y="280924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66040</xdr:rowOff>
    </xdr:to>
    <xdr:cxnSp macro="">
      <xdr:nvCxnSpPr>
        <xdr:cNvPr id="132" name="直線コネクタ 131"/>
        <xdr:cNvCxnSpPr/>
      </xdr:nvCxnSpPr>
      <xdr:spPr>
        <a:xfrm>
          <a:off x="13893800" y="280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96520</xdr:rowOff>
    </xdr:to>
    <xdr:cxnSp macro="">
      <xdr:nvCxnSpPr>
        <xdr:cNvPr id="135" name="直線コネクタ 134"/>
        <xdr:cNvCxnSpPr/>
      </xdr:nvCxnSpPr>
      <xdr:spPr>
        <a:xfrm flipV="1">
          <a:off x="13004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144780</xdr:rowOff>
    </xdr:from>
    <xdr:to>
      <xdr:col>82</xdr:col>
      <xdr:colOff>158750</xdr:colOff>
      <xdr:row>18</xdr:row>
      <xdr:rowOff>74930</xdr:rowOff>
    </xdr:to>
    <xdr:sp macro="" textlink="">
      <xdr:nvSpPr>
        <xdr:cNvPr id="145" name="楕円 144"/>
        <xdr:cNvSpPr/>
      </xdr:nvSpPr>
      <xdr:spPr>
        <a:xfrm>
          <a:off x="164592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116857</xdr:rowOff>
    </xdr:from>
    <xdr:ext cx="762000" cy="259045"/>
    <xdr:sp macro="" textlink="">
      <xdr:nvSpPr>
        <xdr:cNvPr id="146" name="物件費該当値テキスト"/>
        <xdr:cNvSpPr txBox="1"/>
      </xdr:nvSpPr>
      <xdr:spPr>
        <a:xfrm>
          <a:off x="165989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7620</xdr:rowOff>
    </xdr:from>
    <xdr:to>
      <xdr:col>78</xdr:col>
      <xdr:colOff>120650</xdr:colOff>
      <xdr:row>17</xdr:row>
      <xdr:rowOff>109220</xdr:rowOff>
    </xdr:to>
    <xdr:sp macro="" textlink="">
      <xdr:nvSpPr>
        <xdr:cNvPr id="147" name="楕円 146"/>
        <xdr:cNvSpPr/>
      </xdr:nvSpPr>
      <xdr:spPr>
        <a:xfrm>
          <a:off x="15621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93997</xdr:rowOff>
    </xdr:from>
    <xdr:ext cx="736600" cy="259045"/>
    <xdr:sp macro="" textlink="">
      <xdr:nvSpPr>
        <xdr:cNvPr id="148" name="テキスト ボックス 147"/>
        <xdr:cNvSpPr txBox="1"/>
      </xdr:nvSpPr>
      <xdr:spPr>
        <a:xfrm>
          <a:off x="15290800" y="300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9" name="楕円 148"/>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50" name="テキスト ボックス 149"/>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1" name="楕円 150"/>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52" name="テキスト ボックス 151"/>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3" name="楕円 152"/>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54" name="テキスト ボックス 153"/>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毎年ほぼ同水準で推移している。</a:t>
          </a:r>
        </a:p>
        <a:p>
          <a:r>
            <a:rPr kumimoji="1" lang="ja-JP" altLang="en-US" sz="1300">
              <a:latin typeface="ＭＳ Ｐゴシック" panose="020B0600070205080204" pitchFamily="50" charset="-128"/>
              <a:ea typeface="ＭＳ Ｐゴシック" panose="020B0600070205080204" pitchFamily="50" charset="-128"/>
            </a:rPr>
            <a:t>受給対象者の固定化が要因と考えるが、引き続き給付基準の適正管理を徹底し、きめ細かな質の高いｻｰﾋﾞｽを実施していく。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8" name="直線コネクタ 187"/>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91" name="直線コネクタ 190"/>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4" name="直線コネクタ 193"/>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197" name="直線コネクタ 196"/>
        <xdr:cNvCxnSpPr/>
      </xdr:nvCxnSpPr>
      <xdr:spPr>
        <a:xfrm flipV="1">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9" name="楕円 208"/>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0" name="テキスト ボックス 209"/>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5" name="楕円 214"/>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6" name="テキスト ボックス 215"/>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会計においては、経費を節減するとともに、独立採算の原則に立ち返った料金の値上げによる健全化等、税収を主な財源とする普通会計の負担額を減らしていくよう努める。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xdr:rowOff>
    </xdr:from>
    <xdr:to>
      <xdr:col>82</xdr:col>
      <xdr:colOff>107950</xdr:colOff>
      <xdr:row>59</xdr:row>
      <xdr:rowOff>69850</xdr:rowOff>
    </xdr:to>
    <xdr:cxnSp macro="">
      <xdr:nvCxnSpPr>
        <xdr:cNvPr id="244" name="直線コネクタ 243"/>
        <xdr:cNvCxnSpPr/>
      </xdr:nvCxnSpPr>
      <xdr:spPr>
        <a:xfrm>
          <a:off x="15671800" y="101225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59</xdr:row>
      <xdr:rowOff>6985</xdr:rowOff>
    </xdr:to>
    <xdr:cxnSp macro="">
      <xdr:nvCxnSpPr>
        <xdr:cNvPr id="247" name="直線コネクタ 246"/>
        <xdr:cNvCxnSpPr/>
      </xdr:nvCxnSpPr>
      <xdr:spPr>
        <a:xfrm>
          <a:off x="14782800" y="998537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69850</xdr:rowOff>
    </xdr:to>
    <xdr:cxnSp macro="">
      <xdr:nvCxnSpPr>
        <xdr:cNvPr id="250" name="直線コネクタ 249"/>
        <xdr:cNvCxnSpPr/>
      </xdr:nvCxnSpPr>
      <xdr:spPr>
        <a:xfrm flipV="1">
          <a:off x="13893800" y="9985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127000</xdr:rowOff>
    </xdr:to>
    <xdr:cxnSp macro="">
      <xdr:nvCxnSpPr>
        <xdr:cNvPr id="253" name="直線コネクタ 252"/>
        <xdr:cNvCxnSpPr/>
      </xdr:nvCxnSpPr>
      <xdr:spPr>
        <a:xfrm flipV="1">
          <a:off x="13004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7" name="テキスト ボックス 256"/>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3" name="楕円 262"/>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4"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127635</xdr:rowOff>
    </xdr:from>
    <xdr:to>
      <xdr:col>78</xdr:col>
      <xdr:colOff>120650</xdr:colOff>
      <xdr:row>59</xdr:row>
      <xdr:rowOff>57785</xdr:rowOff>
    </xdr:to>
    <xdr:sp macro="" textlink="">
      <xdr:nvSpPr>
        <xdr:cNvPr id="265" name="楕円 264"/>
        <xdr:cNvSpPr/>
      </xdr:nvSpPr>
      <xdr:spPr>
        <a:xfrm>
          <a:off x="15621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42562</xdr:rowOff>
    </xdr:from>
    <xdr:ext cx="736600" cy="259045"/>
    <xdr:sp macro="" textlink="">
      <xdr:nvSpPr>
        <xdr:cNvPr id="266" name="テキスト ボックス 265"/>
        <xdr:cNvSpPr txBox="1"/>
      </xdr:nvSpPr>
      <xdr:spPr>
        <a:xfrm>
          <a:off x="15290800" y="1015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67" name="楕円 266"/>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102252</xdr:rowOff>
    </xdr:from>
    <xdr:ext cx="762000" cy="259045"/>
    <xdr:sp macro="" textlink="">
      <xdr:nvSpPr>
        <xdr:cNvPr id="268" name="テキスト ボックス 267"/>
        <xdr:cNvSpPr txBox="1"/>
      </xdr:nvSpPr>
      <xdr:spPr>
        <a:xfrm>
          <a:off x="14401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69" name="楕円 268"/>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130827</xdr:rowOff>
    </xdr:from>
    <xdr:ext cx="762000" cy="259045"/>
    <xdr:sp macro="" textlink="">
      <xdr:nvSpPr>
        <xdr:cNvPr id="270" name="テキスト ボックス 269"/>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1" name="楕円 270"/>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2" name="テキスト ボックス 271"/>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常収支比率が類似団体平均を大きく上回っているのは、神流町が出資する各種の団体への補助金が多額になっているためである。今後は、補助金を交付するのが適当な事業を行っているのかなどについて精査し、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37846</xdr:rowOff>
    </xdr:to>
    <xdr:cxnSp macro="">
      <xdr:nvCxnSpPr>
        <xdr:cNvPr id="303" name="直線コネクタ 302"/>
        <xdr:cNvCxnSpPr/>
      </xdr:nvCxnSpPr>
      <xdr:spPr>
        <a:xfrm>
          <a:off x="15671800" y="66603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145288</xdr:rowOff>
    </xdr:to>
    <xdr:cxnSp macro="">
      <xdr:nvCxnSpPr>
        <xdr:cNvPr id="306" name="直線コネクタ 305"/>
        <xdr:cNvCxnSpPr/>
      </xdr:nvCxnSpPr>
      <xdr:spPr>
        <a:xfrm>
          <a:off x="14782800" y="64317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88138</xdr:rowOff>
    </xdr:to>
    <xdr:cxnSp macro="">
      <xdr:nvCxnSpPr>
        <xdr:cNvPr id="309" name="直線コネクタ 308"/>
        <xdr:cNvCxnSpPr/>
      </xdr:nvCxnSpPr>
      <xdr:spPr>
        <a:xfrm>
          <a:off x="13893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115570</xdr:rowOff>
    </xdr:to>
    <xdr:cxnSp macro="">
      <xdr:nvCxnSpPr>
        <xdr:cNvPr id="312" name="直線コネクタ 311"/>
        <xdr:cNvCxnSpPr/>
      </xdr:nvCxnSpPr>
      <xdr:spPr>
        <a:xfrm flipV="1">
          <a:off x="13004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2" name="楕円 321"/>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23" name="補助費等該当値テキスト"/>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4" name="楕円 323"/>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5" name="テキスト ボックス 324"/>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6" name="楕円 325"/>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7" name="テキスト ボックス 326"/>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8" name="楕円 327"/>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9" name="テキスト ボックス 328"/>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近年大型の整備事業が集中したため、地方債の元利償還金が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ﾎﾟｲﾝﾄの増加が見られるが、類似団体平均は下回っている。公債費のﾋﾟｰｸはＨ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現在、令和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年度となると見込まれ、厳しい財政運営となることが予想される。そのため、地方債現在高が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年度の水準を超えないように地方債の新規発行を伴う普通建設事業を抑制することとしている。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42418</xdr:rowOff>
    </xdr:to>
    <xdr:cxnSp macro="">
      <xdr:nvCxnSpPr>
        <xdr:cNvPr id="361" name="直線コネクタ 360"/>
        <xdr:cNvCxnSpPr/>
      </xdr:nvCxnSpPr>
      <xdr:spPr>
        <a:xfrm>
          <a:off x="3987800" y="13230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28702</xdr:rowOff>
    </xdr:to>
    <xdr:cxnSp macro="">
      <xdr:nvCxnSpPr>
        <xdr:cNvPr id="364" name="直線コネクタ 363"/>
        <xdr:cNvCxnSpPr/>
      </xdr:nvCxnSpPr>
      <xdr:spPr>
        <a:xfrm>
          <a:off x="3098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28702</xdr:rowOff>
    </xdr:to>
    <xdr:cxnSp macro="">
      <xdr:nvCxnSpPr>
        <xdr:cNvPr id="367" name="直線コネクタ 366"/>
        <xdr:cNvCxnSpPr/>
      </xdr:nvCxnSpPr>
      <xdr:spPr>
        <a:xfrm>
          <a:off x="2209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165863</xdr:rowOff>
    </xdr:to>
    <xdr:cxnSp macro="">
      <xdr:nvCxnSpPr>
        <xdr:cNvPr id="370" name="直線コネクタ 369"/>
        <xdr:cNvCxnSpPr/>
      </xdr:nvCxnSpPr>
      <xdr:spPr>
        <a:xfrm flipV="1">
          <a:off x="1320800" y="132212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0" name="楕円 379"/>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1"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2" name="楕円 381"/>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3" name="テキスト ボックス 382"/>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4" name="楕円 383"/>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5" name="テキスト ボックス 384"/>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6" name="楕円 385"/>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7" name="テキスト ボックス 386"/>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88" name="楕円 387"/>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55390</xdr:rowOff>
    </xdr:from>
    <xdr:ext cx="762000" cy="259045"/>
    <xdr:sp macro="" textlink="">
      <xdr:nvSpPr>
        <xdr:cNvPr id="389" name="テキスト ボックス 388"/>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前年と比較して、物件費による経常収支の縮減のための除却事業等の増加により、数値は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ﾎﾟｲﾝﾄの増となっている。人口減少及び高齢化に伴う、給与所得者の減少が留まらないので、町税も一層減少傾向にある。既存事業の取捨選択の厳格化や新規事業の必要性を検討し、過大な費用とならないよう、歳出抑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20320</xdr:rowOff>
    </xdr:from>
    <xdr:to>
      <xdr:col>82</xdr:col>
      <xdr:colOff>107950</xdr:colOff>
      <xdr:row>80</xdr:row>
      <xdr:rowOff>92711</xdr:rowOff>
    </xdr:to>
    <xdr:cxnSp macro="">
      <xdr:nvCxnSpPr>
        <xdr:cNvPr id="422" name="直線コネクタ 421"/>
        <xdr:cNvCxnSpPr/>
      </xdr:nvCxnSpPr>
      <xdr:spPr>
        <a:xfrm>
          <a:off x="15671800" y="1356487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79</xdr:row>
      <xdr:rowOff>20320</xdr:rowOff>
    </xdr:to>
    <xdr:cxnSp macro="">
      <xdr:nvCxnSpPr>
        <xdr:cNvPr id="425" name="直線コネクタ 424"/>
        <xdr:cNvCxnSpPr/>
      </xdr:nvCxnSpPr>
      <xdr:spPr>
        <a:xfrm>
          <a:off x="14782800" y="13161011"/>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76</xdr:row>
      <xdr:rowOff>165100</xdr:rowOff>
    </xdr:to>
    <xdr:cxnSp macro="">
      <xdr:nvCxnSpPr>
        <xdr:cNvPr id="428" name="直線コネクタ 427"/>
        <xdr:cNvCxnSpPr/>
      </xdr:nvCxnSpPr>
      <xdr:spPr>
        <a:xfrm flipV="1">
          <a:off x="13893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149861</xdr:rowOff>
    </xdr:to>
    <xdr:cxnSp macro="">
      <xdr:nvCxnSpPr>
        <xdr:cNvPr id="431" name="直線コネクタ 430"/>
        <xdr:cNvCxnSpPr/>
      </xdr:nvCxnSpPr>
      <xdr:spPr>
        <a:xfrm flipV="1">
          <a:off x="13004800" y="1319530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41911</xdr:rowOff>
    </xdr:from>
    <xdr:to>
      <xdr:col>82</xdr:col>
      <xdr:colOff>158750</xdr:colOff>
      <xdr:row>80</xdr:row>
      <xdr:rowOff>143511</xdr:rowOff>
    </xdr:to>
    <xdr:sp macro="" textlink="">
      <xdr:nvSpPr>
        <xdr:cNvPr id="441" name="楕円 440"/>
        <xdr:cNvSpPr/>
      </xdr:nvSpPr>
      <xdr:spPr>
        <a:xfrm>
          <a:off x="164592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121938</xdr:rowOff>
    </xdr:from>
    <xdr:ext cx="762000" cy="259045"/>
    <xdr:sp macro="" textlink="">
      <xdr:nvSpPr>
        <xdr:cNvPr id="442" name="公債費以外該当値テキスト"/>
        <xdr:cNvSpPr txBox="1"/>
      </xdr:nvSpPr>
      <xdr:spPr>
        <a:xfrm>
          <a:off x="16598900" y="136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140970</xdr:rowOff>
    </xdr:from>
    <xdr:to>
      <xdr:col>78</xdr:col>
      <xdr:colOff>120650</xdr:colOff>
      <xdr:row>79</xdr:row>
      <xdr:rowOff>71120</xdr:rowOff>
    </xdr:to>
    <xdr:sp macro="" textlink="">
      <xdr:nvSpPr>
        <xdr:cNvPr id="443" name="楕円 442"/>
        <xdr:cNvSpPr/>
      </xdr:nvSpPr>
      <xdr:spPr>
        <a:xfrm>
          <a:off x="15621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55897</xdr:rowOff>
    </xdr:from>
    <xdr:ext cx="736600" cy="259045"/>
    <xdr:sp macro="" textlink="">
      <xdr:nvSpPr>
        <xdr:cNvPr id="444" name="テキスト ボックス 443"/>
        <xdr:cNvSpPr txBox="1"/>
      </xdr:nvSpPr>
      <xdr:spPr>
        <a:xfrm>
          <a:off x="15290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5" name="楕円 444"/>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166388</xdr:rowOff>
    </xdr:from>
    <xdr:ext cx="762000" cy="259045"/>
    <xdr:sp macro="" textlink="">
      <xdr:nvSpPr>
        <xdr:cNvPr id="446" name="テキスト ボックス 445"/>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7" name="楕円 446"/>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8" name="テキスト ボックス 447"/>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9" name="楕円 448"/>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0" name="テキスト ボックス 449"/>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67638</xdr:rowOff>
    </xdr:from>
    <xdr:to>
      <xdr:col>29</xdr:col>
      <xdr:colOff>127000</xdr:colOff>
      <xdr:row>15</xdr:row>
      <xdr:rowOff>111808</xdr:rowOff>
    </xdr:to>
    <xdr:cxnSp macro="">
      <xdr:nvCxnSpPr>
        <xdr:cNvPr id="47" name="直線コネクタ 46"/>
        <xdr:cNvCxnSpPr/>
      </xdr:nvCxnSpPr>
      <xdr:spPr bwMode="auto">
        <a:xfrm flipV="1">
          <a:off x="5003800" y="2687013"/>
          <a:ext cx="647700" cy="4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111808</xdr:rowOff>
    </xdr:from>
    <xdr:to>
      <xdr:col>26</xdr:col>
      <xdr:colOff>50800</xdr:colOff>
      <xdr:row>15</xdr:row>
      <xdr:rowOff>120426</xdr:rowOff>
    </xdr:to>
    <xdr:cxnSp macro="">
      <xdr:nvCxnSpPr>
        <xdr:cNvPr id="50" name="直線コネクタ 49"/>
        <xdr:cNvCxnSpPr/>
      </xdr:nvCxnSpPr>
      <xdr:spPr bwMode="auto">
        <a:xfrm flipV="1">
          <a:off x="4305300" y="2731183"/>
          <a:ext cx="6985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97219</xdr:rowOff>
    </xdr:from>
    <xdr:to>
      <xdr:col>22</xdr:col>
      <xdr:colOff>114300</xdr:colOff>
      <xdr:row>15</xdr:row>
      <xdr:rowOff>120426</xdr:rowOff>
    </xdr:to>
    <xdr:cxnSp macro="">
      <xdr:nvCxnSpPr>
        <xdr:cNvPr id="53" name="直線コネクタ 52"/>
        <xdr:cNvCxnSpPr/>
      </xdr:nvCxnSpPr>
      <xdr:spPr bwMode="auto">
        <a:xfrm>
          <a:off x="3606800" y="2716594"/>
          <a:ext cx="698500" cy="2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97219</xdr:rowOff>
    </xdr:from>
    <xdr:to>
      <xdr:col>18</xdr:col>
      <xdr:colOff>177800</xdr:colOff>
      <xdr:row>15</xdr:row>
      <xdr:rowOff>112167</xdr:rowOff>
    </xdr:to>
    <xdr:cxnSp macro="">
      <xdr:nvCxnSpPr>
        <xdr:cNvPr id="56" name="直線コネクタ 55"/>
        <xdr:cNvCxnSpPr/>
      </xdr:nvCxnSpPr>
      <xdr:spPr bwMode="auto">
        <a:xfrm flipV="1">
          <a:off x="2908300" y="2716594"/>
          <a:ext cx="698500" cy="1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170515</xdr:rowOff>
    </xdr:from>
    <xdr:ext cx="762000" cy="259045"/>
    <xdr:sp macro="" textlink="">
      <xdr:nvSpPr>
        <xdr:cNvPr id="60" name="テキスト ボックス 59"/>
        <xdr:cNvSpPr txBox="1"/>
      </xdr:nvSpPr>
      <xdr:spPr>
        <a:xfrm>
          <a:off x="2527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16838</xdr:rowOff>
    </xdr:from>
    <xdr:to>
      <xdr:col>29</xdr:col>
      <xdr:colOff>177800</xdr:colOff>
      <xdr:row>15</xdr:row>
      <xdr:rowOff>118438</xdr:rowOff>
    </xdr:to>
    <xdr:sp macro="" textlink="">
      <xdr:nvSpPr>
        <xdr:cNvPr id="66" name="楕円 65"/>
        <xdr:cNvSpPr/>
      </xdr:nvSpPr>
      <xdr:spPr bwMode="auto">
        <a:xfrm>
          <a:off x="5600700" y="2636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33365</xdr:rowOff>
    </xdr:from>
    <xdr:ext cx="762000" cy="259045"/>
    <xdr:sp macro="" textlink="">
      <xdr:nvSpPr>
        <xdr:cNvPr id="67" name="人口1人当たり決算額の推移該当値テキスト130"/>
        <xdr:cNvSpPr txBox="1"/>
      </xdr:nvSpPr>
      <xdr:spPr>
        <a:xfrm>
          <a:off x="5740400" y="24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61008</xdr:rowOff>
    </xdr:from>
    <xdr:to>
      <xdr:col>26</xdr:col>
      <xdr:colOff>101600</xdr:colOff>
      <xdr:row>15</xdr:row>
      <xdr:rowOff>162608</xdr:rowOff>
    </xdr:to>
    <xdr:sp macro="" textlink="">
      <xdr:nvSpPr>
        <xdr:cNvPr id="68" name="楕円 67"/>
        <xdr:cNvSpPr/>
      </xdr:nvSpPr>
      <xdr:spPr bwMode="auto">
        <a:xfrm>
          <a:off x="4953000" y="268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1335</xdr:rowOff>
    </xdr:from>
    <xdr:ext cx="736600" cy="259045"/>
    <xdr:sp macro="" textlink="">
      <xdr:nvSpPr>
        <xdr:cNvPr id="69" name="テキスト ボックス 68"/>
        <xdr:cNvSpPr txBox="1"/>
      </xdr:nvSpPr>
      <xdr:spPr>
        <a:xfrm>
          <a:off x="4622800" y="244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69626</xdr:rowOff>
    </xdr:from>
    <xdr:to>
      <xdr:col>22</xdr:col>
      <xdr:colOff>165100</xdr:colOff>
      <xdr:row>15</xdr:row>
      <xdr:rowOff>171226</xdr:rowOff>
    </xdr:to>
    <xdr:sp macro="" textlink="">
      <xdr:nvSpPr>
        <xdr:cNvPr id="70" name="楕円 69"/>
        <xdr:cNvSpPr/>
      </xdr:nvSpPr>
      <xdr:spPr bwMode="auto">
        <a:xfrm>
          <a:off x="4254500" y="268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9953</xdr:rowOff>
    </xdr:from>
    <xdr:ext cx="762000" cy="259045"/>
    <xdr:sp macro="" textlink="">
      <xdr:nvSpPr>
        <xdr:cNvPr id="71" name="テキスト ボックス 70"/>
        <xdr:cNvSpPr txBox="1"/>
      </xdr:nvSpPr>
      <xdr:spPr>
        <a:xfrm>
          <a:off x="3924300" y="24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46419</xdr:rowOff>
    </xdr:from>
    <xdr:to>
      <xdr:col>19</xdr:col>
      <xdr:colOff>38100</xdr:colOff>
      <xdr:row>15</xdr:row>
      <xdr:rowOff>148019</xdr:rowOff>
    </xdr:to>
    <xdr:sp macro="" textlink="">
      <xdr:nvSpPr>
        <xdr:cNvPr id="72" name="楕円 71"/>
        <xdr:cNvSpPr/>
      </xdr:nvSpPr>
      <xdr:spPr bwMode="auto">
        <a:xfrm>
          <a:off x="3556000" y="266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158196</xdr:rowOff>
    </xdr:from>
    <xdr:ext cx="762000" cy="259045"/>
    <xdr:sp macro="" textlink="">
      <xdr:nvSpPr>
        <xdr:cNvPr id="73" name="テキスト ボックス 72"/>
        <xdr:cNvSpPr txBox="1"/>
      </xdr:nvSpPr>
      <xdr:spPr>
        <a:xfrm>
          <a:off x="3225800" y="243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61367</xdr:rowOff>
    </xdr:from>
    <xdr:to>
      <xdr:col>15</xdr:col>
      <xdr:colOff>101600</xdr:colOff>
      <xdr:row>15</xdr:row>
      <xdr:rowOff>162967</xdr:rowOff>
    </xdr:to>
    <xdr:sp macro="" textlink="">
      <xdr:nvSpPr>
        <xdr:cNvPr id="74" name="楕円 73"/>
        <xdr:cNvSpPr/>
      </xdr:nvSpPr>
      <xdr:spPr bwMode="auto">
        <a:xfrm>
          <a:off x="2857500" y="268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1694</xdr:rowOff>
    </xdr:from>
    <xdr:ext cx="762000" cy="259045"/>
    <xdr:sp macro="" textlink="">
      <xdr:nvSpPr>
        <xdr:cNvPr id="75" name="テキスト ボックス 74"/>
        <xdr:cNvSpPr txBox="1"/>
      </xdr:nvSpPr>
      <xdr:spPr>
        <a:xfrm>
          <a:off x="2527300" y="24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253538</xdr:rowOff>
    </xdr:from>
    <xdr:to>
      <xdr:col>29</xdr:col>
      <xdr:colOff>127000</xdr:colOff>
      <xdr:row>35</xdr:row>
      <xdr:rowOff>307221</xdr:rowOff>
    </xdr:to>
    <xdr:cxnSp macro="">
      <xdr:nvCxnSpPr>
        <xdr:cNvPr id="108" name="直線コネクタ 107"/>
        <xdr:cNvCxnSpPr/>
      </xdr:nvCxnSpPr>
      <xdr:spPr bwMode="auto">
        <a:xfrm>
          <a:off x="5003800" y="6863888"/>
          <a:ext cx="6477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291998</xdr:rowOff>
    </xdr:from>
    <xdr:ext cx="762000" cy="259045"/>
    <xdr:sp macro="" textlink="">
      <xdr:nvSpPr>
        <xdr:cNvPr id="109" name="人口1人当たり決算額の推移平均値テキスト445"/>
        <xdr:cNvSpPr txBox="1"/>
      </xdr:nvSpPr>
      <xdr:spPr>
        <a:xfrm>
          <a:off x="5740400" y="6902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253538</xdr:rowOff>
    </xdr:from>
    <xdr:to>
      <xdr:col>26</xdr:col>
      <xdr:colOff>50800</xdr:colOff>
      <xdr:row>35</xdr:row>
      <xdr:rowOff>308661</xdr:rowOff>
    </xdr:to>
    <xdr:cxnSp macro="">
      <xdr:nvCxnSpPr>
        <xdr:cNvPr id="111" name="直線コネクタ 110"/>
        <xdr:cNvCxnSpPr/>
      </xdr:nvCxnSpPr>
      <xdr:spPr bwMode="auto">
        <a:xfrm flipV="1">
          <a:off x="4305300" y="6863888"/>
          <a:ext cx="698500" cy="5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308661</xdr:rowOff>
    </xdr:from>
    <xdr:to>
      <xdr:col>22</xdr:col>
      <xdr:colOff>114300</xdr:colOff>
      <xdr:row>35</xdr:row>
      <xdr:rowOff>321775</xdr:rowOff>
    </xdr:to>
    <xdr:cxnSp macro="">
      <xdr:nvCxnSpPr>
        <xdr:cNvPr id="114" name="直線コネクタ 113"/>
        <xdr:cNvCxnSpPr/>
      </xdr:nvCxnSpPr>
      <xdr:spPr bwMode="auto">
        <a:xfrm flipV="1">
          <a:off x="3606800" y="6919011"/>
          <a:ext cx="698500" cy="1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321775</xdr:rowOff>
    </xdr:from>
    <xdr:to>
      <xdr:col>18</xdr:col>
      <xdr:colOff>177800</xdr:colOff>
      <xdr:row>35</xdr:row>
      <xdr:rowOff>334447</xdr:rowOff>
    </xdr:to>
    <xdr:cxnSp macro="">
      <xdr:nvCxnSpPr>
        <xdr:cNvPr id="117" name="直線コネクタ 116"/>
        <xdr:cNvCxnSpPr/>
      </xdr:nvCxnSpPr>
      <xdr:spPr bwMode="auto">
        <a:xfrm flipV="1">
          <a:off x="2908300" y="6932125"/>
          <a:ext cx="698500" cy="1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256421</xdr:rowOff>
    </xdr:from>
    <xdr:to>
      <xdr:col>29</xdr:col>
      <xdr:colOff>177800</xdr:colOff>
      <xdr:row>36</xdr:row>
      <xdr:rowOff>15121</xdr:rowOff>
    </xdr:to>
    <xdr:sp macro="" textlink="">
      <xdr:nvSpPr>
        <xdr:cNvPr id="127" name="楕円 126"/>
        <xdr:cNvSpPr/>
      </xdr:nvSpPr>
      <xdr:spPr bwMode="auto">
        <a:xfrm>
          <a:off x="5600700" y="68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101498</xdr:rowOff>
    </xdr:from>
    <xdr:ext cx="762000" cy="259045"/>
    <xdr:sp macro="" textlink="">
      <xdr:nvSpPr>
        <xdr:cNvPr id="128" name="人口1人当たり決算額の推移該当値テキスト445"/>
        <xdr:cNvSpPr txBox="1"/>
      </xdr:nvSpPr>
      <xdr:spPr>
        <a:xfrm>
          <a:off x="5740400" y="67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202738</xdr:rowOff>
    </xdr:from>
    <xdr:to>
      <xdr:col>26</xdr:col>
      <xdr:colOff>101600</xdr:colOff>
      <xdr:row>35</xdr:row>
      <xdr:rowOff>304338</xdr:rowOff>
    </xdr:to>
    <xdr:sp macro="" textlink="">
      <xdr:nvSpPr>
        <xdr:cNvPr id="129" name="楕円 128"/>
        <xdr:cNvSpPr/>
      </xdr:nvSpPr>
      <xdr:spPr bwMode="auto">
        <a:xfrm>
          <a:off x="4953000" y="681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314515</xdr:rowOff>
    </xdr:from>
    <xdr:ext cx="736600" cy="259045"/>
    <xdr:sp macro="" textlink="">
      <xdr:nvSpPr>
        <xdr:cNvPr id="130" name="テキスト ボックス 129"/>
        <xdr:cNvSpPr txBox="1"/>
      </xdr:nvSpPr>
      <xdr:spPr>
        <a:xfrm>
          <a:off x="4622800" y="658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257861</xdr:rowOff>
    </xdr:from>
    <xdr:to>
      <xdr:col>22</xdr:col>
      <xdr:colOff>165100</xdr:colOff>
      <xdr:row>36</xdr:row>
      <xdr:rowOff>16561</xdr:rowOff>
    </xdr:to>
    <xdr:sp macro="" textlink="">
      <xdr:nvSpPr>
        <xdr:cNvPr id="131" name="楕円 130"/>
        <xdr:cNvSpPr/>
      </xdr:nvSpPr>
      <xdr:spPr bwMode="auto">
        <a:xfrm>
          <a:off x="42545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26738</xdr:rowOff>
    </xdr:from>
    <xdr:ext cx="762000" cy="259045"/>
    <xdr:sp macro="" textlink="">
      <xdr:nvSpPr>
        <xdr:cNvPr id="132" name="テキスト ボックス 131"/>
        <xdr:cNvSpPr txBox="1"/>
      </xdr:nvSpPr>
      <xdr:spPr>
        <a:xfrm>
          <a:off x="3924300" y="663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270975</xdr:rowOff>
    </xdr:from>
    <xdr:to>
      <xdr:col>19</xdr:col>
      <xdr:colOff>38100</xdr:colOff>
      <xdr:row>36</xdr:row>
      <xdr:rowOff>29675</xdr:rowOff>
    </xdr:to>
    <xdr:sp macro="" textlink="">
      <xdr:nvSpPr>
        <xdr:cNvPr id="133" name="楕円 132"/>
        <xdr:cNvSpPr/>
      </xdr:nvSpPr>
      <xdr:spPr bwMode="auto">
        <a:xfrm>
          <a:off x="3556000" y="68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14452</xdr:rowOff>
    </xdr:from>
    <xdr:ext cx="762000" cy="259045"/>
    <xdr:sp macro="" textlink="">
      <xdr:nvSpPr>
        <xdr:cNvPr id="134" name="テキスト ボックス 133"/>
        <xdr:cNvSpPr txBox="1"/>
      </xdr:nvSpPr>
      <xdr:spPr>
        <a:xfrm>
          <a:off x="3225800" y="69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283647</xdr:rowOff>
    </xdr:from>
    <xdr:to>
      <xdr:col>15</xdr:col>
      <xdr:colOff>101600</xdr:colOff>
      <xdr:row>36</xdr:row>
      <xdr:rowOff>42347</xdr:rowOff>
    </xdr:to>
    <xdr:sp macro="" textlink="">
      <xdr:nvSpPr>
        <xdr:cNvPr id="135" name="楕円 134"/>
        <xdr:cNvSpPr/>
      </xdr:nvSpPr>
      <xdr:spPr bwMode="auto">
        <a:xfrm>
          <a:off x="2857500" y="689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27124</xdr:rowOff>
    </xdr:from>
    <xdr:ext cx="762000" cy="259045"/>
    <xdr:sp macro="" textlink="">
      <xdr:nvSpPr>
        <xdr:cNvPr id="136" name="テキスト ボックス 135"/>
        <xdr:cNvSpPr txBox="1"/>
      </xdr:nvSpPr>
      <xdr:spPr>
        <a:xfrm>
          <a:off x="2527300" y="69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71812</xdr:rowOff>
    </xdr:from>
    <xdr:to>
      <xdr:col>24</xdr:col>
      <xdr:colOff>63500</xdr:colOff>
      <xdr:row>36</xdr:row>
      <xdr:rowOff>113969</xdr:rowOff>
    </xdr:to>
    <xdr:cxnSp macro="">
      <xdr:nvCxnSpPr>
        <xdr:cNvPr id="63" name="直線コネクタ 62"/>
        <xdr:cNvCxnSpPr/>
      </xdr:nvCxnSpPr>
      <xdr:spPr>
        <a:xfrm flipV="1">
          <a:off x="3797300" y="6244012"/>
          <a:ext cx="8382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113969</xdr:rowOff>
    </xdr:from>
    <xdr:to>
      <xdr:col>19</xdr:col>
      <xdr:colOff>177800</xdr:colOff>
      <xdr:row>36</xdr:row>
      <xdr:rowOff>136068</xdr:rowOff>
    </xdr:to>
    <xdr:cxnSp macro="">
      <xdr:nvCxnSpPr>
        <xdr:cNvPr id="66" name="直線コネクタ 65"/>
        <xdr:cNvCxnSpPr/>
      </xdr:nvCxnSpPr>
      <xdr:spPr>
        <a:xfrm flipV="1">
          <a:off x="2908300" y="6286169"/>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128920</xdr:rowOff>
    </xdr:from>
    <xdr:to>
      <xdr:col>15</xdr:col>
      <xdr:colOff>50800</xdr:colOff>
      <xdr:row>36</xdr:row>
      <xdr:rowOff>136068</xdr:rowOff>
    </xdr:to>
    <xdr:cxnSp macro="">
      <xdr:nvCxnSpPr>
        <xdr:cNvPr id="69" name="直線コネクタ 68"/>
        <xdr:cNvCxnSpPr/>
      </xdr:nvCxnSpPr>
      <xdr:spPr>
        <a:xfrm>
          <a:off x="2019300" y="6301120"/>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128920</xdr:rowOff>
    </xdr:from>
    <xdr:to>
      <xdr:col>10</xdr:col>
      <xdr:colOff>114300</xdr:colOff>
      <xdr:row>36</xdr:row>
      <xdr:rowOff>134720</xdr:rowOff>
    </xdr:to>
    <xdr:cxnSp macro="">
      <xdr:nvCxnSpPr>
        <xdr:cNvPr id="72" name="直線コネクタ 71"/>
        <xdr:cNvCxnSpPr/>
      </xdr:nvCxnSpPr>
      <xdr:spPr>
        <a:xfrm flipV="1">
          <a:off x="1130300" y="6301120"/>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161507</xdr:rowOff>
    </xdr:from>
    <xdr:ext cx="599010" cy="259045"/>
    <xdr:sp macro="" textlink="">
      <xdr:nvSpPr>
        <xdr:cNvPr id="76" name="テキスト ボックス 75"/>
        <xdr:cNvSpPr txBox="1"/>
      </xdr:nvSpPr>
      <xdr:spPr>
        <a:xfrm>
          <a:off x="830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21012</xdr:rowOff>
    </xdr:from>
    <xdr:to>
      <xdr:col>24</xdr:col>
      <xdr:colOff>114300</xdr:colOff>
      <xdr:row>36</xdr:row>
      <xdr:rowOff>122612</xdr:rowOff>
    </xdr:to>
    <xdr:sp macro="" textlink="">
      <xdr:nvSpPr>
        <xdr:cNvPr id="82" name="楕円 81"/>
        <xdr:cNvSpPr/>
      </xdr:nvSpPr>
      <xdr:spPr>
        <a:xfrm>
          <a:off x="4584700" y="61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43889</xdr:rowOff>
    </xdr:from>
    <xdr:ext cx="599010" cy="259045"/>
    <xdr:sp macro="" textlink="">
      <xdr:nvSpPr>
        <xdr:cNvPr id="83" name="人件費該当値テキスト"/>
        <xdr:cNvSpPr txBox="1"/>
      </xdr:nvSpPr>
      <xdr:spPr>
        <a:xfrm>
          <a:off x="4686300" y="604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63169</xdr:rowOff>
    </xdr:from>
    <xdr:to>
      <xdr:col>20</xdr:col>
      <xdr:colOff>38100</xdr:colOff>
      <xdr:row>36</xdr:row>
      <xdr:rowOff>164769</xdr:rowOff>
    </xdr:to>
    <xdr:sp macro="" textlink="">
      <xdr:nvSpPr>
        <xdr:cNvPr id="84" name="楕円 83"/>
        <xdr:cNvSpPr/>
      </xdr:nvSpPr>
      <xdr:spPr>
        <a:xfrm>
          <a:off x="3746500" y="6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9846</xdr:rowOff>
    </xdr:from>
    <xdr:ext cx="599010" cy="259045"/>
    <xdr:sp macro="" textlink="">
      <xdr:nvSpPr>
        <xdr:cNvPr id="85" name="テキスト ボックス 84"/>
        <xdr:cNvSpPr txBox="1"/>
      </xdr:nvSpPr>
      <xdr:spPr>
        <a:xfrm>
          <a:off x="3497795" y="60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85268</xdr:rowOff>
    </xdr:from>
    <xdr:to>
      <xdr:col>15</xdr:col>
      <xdr:colOff>101600</xdr:colOff>
      <xdr:row>37</xdr:row>
      <xdr:rowOff>15418</xdr:rowOff>
    </xdr:to>
    <xdr:sp macro="" textlink="">
      <xdr:nvSpPr>
        <xdr:cNvPr id="86" name="楕円 85"/>
        <xdr:cNvSpPr/>
      </xdr:nvSpPr>
      <xdr:spPr>
        <a:xfrm>
          <a:off x="2857500" y="62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31945</xdr:rowOff>
    </xdr:from>
    <xdr:ext cx="599010" cy="259045"/>
    <xdr:sp macro="" textlink="">
      <xdr:nvSpPr>
        <xdr:cNvPr id="87" name="テキスト ボックス 86"/>
        <xdr:cNvSpPr txBox="1"/>
      </xdr:nvSpPr>
      <xdr:spPr>
        <a:xfrm>
          <a:off x="2608795" y="603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78120</xdr:rowOff>
    </xdr:from>
    <xdr:to>
      <xdr:col>10</xdr:col>
      <xdr:colOff>165100</xdr:colOff>
      <xdr:row>37</xdr:row>
      <xdr:rowOff>8270</xdr:rowOff>
    </xdr:to>
    <xdr:sp macro="" textlink="">
      <xdr:nvSpPr>
        <xdr:cNvPr id="88" name="楕円 87"/>
        <xdr:cNvSpPr/>
      </xdr:nvSpPr>
      <xdr:spPr>
        <a:xfrm>
          <a:off x="1968500" y="62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24797</xdr:rowOff>
    </xdr:from>
    <xdr:ext cx="599010" cy="259045"/>
    <xdr:sp macro="" textlink="">
      <xdr:nvSpPr>
        <xdr:cNvPr id="89" name="テキスト ボックス 88"/>
        <xdr:cNvSpPr txBox="1"/>
      </xdr:nvSpPr>
      <xdr:spPr>
        <a:xfrm>
          <a:off x="1719795" y="60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83920</xdr:rowOff>
    </xdr:from>
    <xdr:to>
      <xdr:col>6</xdr:col>
      <xdr:colOff>38100</xdr:colOff>
      <xdr:row>37</xdr:row>
      <xdr:rowOff>14070</xdr:rowOff>
    </xdr:to>
    <xdr:sp macro="" textlink="">
      <xdr:nvSpPr>
        <xdr:cNvPr id="90" name="楕円 89"/>
        <xdr:cNvSpPr/>
      </xdr:nvSpPr>
      <xdr:spPr>
        <a:xfrm>
          <a:off x="1079500" y="62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30597</xdr:rowOff>
    </xdr:from>
    <xdr:ext cx="599010" cy="259045"/>
    <xdr:sp macro="" textlink="">
      <xdr:nvSpPr>
        <xdr:cNvPr id="91" name="テキスト ボックス 90"/>
        <xdr:cNvSpPr txBox="1"/>
      </xdr:nvSpPr>
      <xdr:spPr>
        <a:xfrm>
          <a:off x="830795" y="60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140764</xdr:rowOff>
    </xdr:from>
    <xdr:to>
      <xdr:col>24</xdr:col>
      <xdr:colOff>63500</xdr:colOff>
      <xdr:row>56</xdr:row>
      <xdr:rowOff>148235</xdr:rowOff>
    </xdr:to>
    <xdr:cxnSp macro="">
      <xdr:nvCxnSpPr>
        <xdr:cNvPr id="122" name="直線コネクタ 121"/>
        <xdr:cNvCxnSpPr/>
      </xdr:nvCxnSpPr>
      <xdr:spPr>
        <a:xfrm>
          <a:off x="3797300" y="9741964"/>
          <a:ext cx="8382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140764</xdr:rowOff>
    </xdr:from>
    <xdr:to>
      <xdr:col>19</xdr:col>
      <xdr:colOff>177800</xdr:colOff>
      <xdr:row>57</xdr:row>
      <xdr:rowOff>3618</xdr:rowOff>
    </xdr:to>
    <xdr:cxnSp macro="">
      <xdr:nvCxnSpPr>
        <xdr:cNvPr id="125" name="直線コネクタ 124"/>
        <xdr:cNvCxnSpPr/>
      </xdr:nvCxnSpPr>
      <xdr:spPr>
        <a:xfrm flipV="1">
          <a:off x="2908300" y="9741964"/>
          <a:ext cx="889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3618</xdr:rowOff>
    </xdr:from>
    <xdr:to>
      <xdr:col>15</xdr:col>
      <xdr:colOff>50800</xdr:colOff>
      <xdr:row>57</xdr:row>
      <xdr:rowOff>59710</xdr:rowOff>
    </xdr:to>
    <xdr:cxnSp macro="">
      <xdr:nvCxnSpPr>
        <xdr:cNvPr id="128" name="直線コネクタ 127"/>
        <xdr:cNvCxnSpPr/>
      </xdr:nvCxnSpPr>
      <xdr:spPr>
        <a:xfrm flipV="1">
          <a:off x="2019300" y="9776268"/>
          <a:ext cx="889000" cy="5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59710</xdr:rowOff>
    </xdr:from>
    <xdr:to>
      <xdr:col>10</xdr:col>
      <xdr:colOff>114300</xdr:colOff>
      <xdr:row>57</xdr:row>
      <xdr:rowOff>68950</xdr:rowOff>
    </xdr:to>
    <xdr:cxnSp macro="">
      <xdr:nvCxnSpPr>
        <xdr:cNvPr id="131" name="直線コネクタ 130"/>
        <xdr:cNvCxnSpPr/>
      </xdr:nvCxnSpPr>
      <xdr:spPr>
        <a:xfrm flipV="1">
          <a:off x="1130300" y="9832360"/>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5" name="テキスト ボックス 134"/>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97435</xdr:rowOff>
    </xdr:from>
    <xdr:to>
      <xdr:col>24</xdr:col>
      <xdr:colOff>114300</xdr:colOff>
      <xdr:row>57</xdr:row>
      <xdr:rowOff>27585</xdr:rowOff>
    </xdr:to>
    <xdr:sp macro="" textlink="">
      <xdr:nvSpPr>
        <xdr:cNvPr id="141" name="楕円 140"/>
        <xdr:cNvSpPr/>
      </xdr:nvSpPr>
      <xdr:spPr>
        <a:xfrm>
          <a:off x="4584700" y="96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120312</xdr:rowOff>
    </xdr:from>
    <xdr:ext cx="599010" cy="259045"/>
    <xdr:sp macro="" textlink="">
      <xdr:nvSpPr>
        <xdr:cNvPr id="142" name="物件費該当値テキスト"/>
        <xdr:cNvSpPr txBox="1"/>
      </xdr:nvSpPr>
      <xdr:spPr>
        <a:xfrm>
          <a:off x="4686300" y="955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89964</xdr:rowOff>
    </xdr:from>
    <xdr:to>
      <xdr:col>20</xdr:col>
      <xdr:colOff>38100</xdr:colOff>
      <xdr:row>57</xdr:row>
      <xdr:rowOff>20114</xdr:rowOff>
    </xdr:to>
    <xdr:sp macro="" textlink="">
      <xdr:nvSpPr>
        <xdr:cNvPr id="143" name="楕円 142"/>
        <xdr:cNvSpPr/>
      </xdr:nvSpPr>
      <xdr:spPr>
        <a:xfrm>
          <a:off x="3746500" y="96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36641</xdr:rowOff>
    </xdr:from>
    <xdr:ext cx="599010" cy="259045"/>
    <xdr:sp macro="" textlink="">
      <xdr:nvSpPr>
        <xdr:cNvPr id="144" name="テキスト ボックス 143"/>
        <xdr:cNvSpPr txBox="1"/>
      </xdr:nvSpPr>
      <xdr:spPr>
        <a:xfrm>
          <a:off x="3497795" y="946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124268</xdr:rowOff>
    </xdr:from>
    <xdr:to>
      <xdr:col>15</xdr:col>
      <xdr:colOff>101600</xdr:colOff>
      <xdr:row>57</xdr:row>
      <xdr:rowOff>54418</xdr:rowOff>
    </xdr:to>
    <xdr:sp macro="" textlink="">
      <xdr:nvSpPr>
        <xdr:cNvPr id="145" name="楕円 144"/>
        <xdr:cNvSpPr/>
      </xdr:nvSpPr>
      <xdr:spPr>
        <a:xfrm>
          <a:off x="2857500" y="97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70945</xdr:rowOff>
    </xdr:from>
    <xdr:ext cx="599010" cy="259045"/>
    <xdr:sp macro="" textlink="">
      <xdr:nvSpPr>
        <xdr:cNvPr id="146" name="テキスト ボックス 145"/>
        <xdr:cNvSpPr txBox="1"/>
      </xdr:nvSpPr>
      <xdr:spPr>
        <a:xfrm>
          <a:off x="2608795" y="95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8910</xdr:rowOff>
    </xdr:from>
    <xdr:to>
      <xdr:col>10</xdr:col>
      <xdr:colOff>165100</xdr:colOff>
      <xdr:row>57</xdr:row>
      <xdr:rowOff>110510</xdr:rowOff>
    </xdr:to>
    <xdr:sp macro="" textlink="">
      <xdr:nvSpPr>
        <xdr:cNvPr id="147" name="楕円 146"/>
        <xdr:cNvSpPr/>
      </xdr:nvSpPr>
      <xdr:spPr>
        <a:xfrm>
          <a:off x="1968500" y="97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127037</xdr:rowOff>
    </xdr:from>
    <xdr:ext cx="599010" cy="259045"/>
    <xdr:sp macro="" textlink="">
      <xdr:nvSpPr>
        <xdr:cNvPr id="148" name="テキスト ボックス 147"/>
        <xdr:cNvSpPr txBox="1"/>
      </xdr:nvSpPr>
      <xdr:spPr>
        <a:xfrm>
          <a:off x="1719795" y="95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18150</xdr:rowOff>
    </xdr:from>
    <xdr:to>
      <xdr:col>6</xdr:col>
      <xdr:colOff>38100</xdr:colOff>
      <xdr:row>57</xdr:row>
      <xdr:rowOff>119750</xdr:rowOff>
    </xdr:to>
    <xdr:sp macro="" textlink="">
      <xdr:nvSpPr>
        <xdr:cNvPr id="149" name="楕円 148"/>
        <xdr:cNvSpPr/>
      </xdr:nvSpPr>
      <xdr:spPr>
        <a:xfrm>
          <a:off x="1079500" y="97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136277</xdr:rowOff>
    </xdr:from>
    <xdr:ext cx="599010" cy="259045"/>
    <xdr:sp macro="" textlink="">
      <xdr:nvSpPr>
        <xdr:cNvPr id="150" name="テキスト ボックス 149"/>
        <xdr:cNvSpPr txBox="1"/>
      </xdr:nvSpPr>
      <xdr:spPr>
        <a:xfrm>
          <a:off x="830795" y="956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147244</xdr:rowOff>
    </xdr:from>
    <xdr:to>
      <xdr:col>24</xdr:col>
      <xdr:colOff>63500</xdr:colOff>
      <xdr:row>77</xdr:row>
      <xdr:rowOff>70892</xdr:rowOff>
    </xdr:to>
    <xdr:cxnSp macro="">
      <xdr:nvCxnSpPr>
        <xdr:cNvPr id="179" name="直線コネクタ 178"/>
        <xdr:cNvCxnSpPr/>
      </xdr:nvCxnSpPr>
      <xdr:spPr>
        <a:xfrm flipV="1">
          <a:off x="3797300" y="13177444"/>
          <a:ext cx="8382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70892</xdr:rowOff>
    </xdr:from>
    <xdr:to>
      <xdr:col>19</xdr:col>
      <xdr:colOff>177800</xdr:colOff>
      <xdr:row>77</xdr:row>
      <xdr:rowOff>157187</xdr:rowOff>
    </xdr:to>
    <xdr:cxnSp macro="">
      <xdr:nvCxnSpPr>
        <xdr:cNvPr id="182" name="直線コネクタ 181"/>
        <xdr:cNvCxnSpPr/>
      </xdr:nvCxnSpPr>
      <xdr:spPr>
        <a:xfrm flipV="1">
          <a:off x="2908300" y="13272542"/>
          <a:ext cx="889000" cy="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103085</xdr:rowOff>
    </xdr:from>
    <xdr:to>
      <xdr:col>15</xdr:col>
      <xdr:colOff>50800</xdr:colOff>
      <xdr:row>77</xdr:row>
      <xdr:rowOff>157187</xdr:rowOff>
    </xdr:to>
    <xdr:cxnSp macro="">
      <xdr:nvCxnSpPr>
        <xdr:cNvPr id="185" name="直線コネクタ 184"/>
        <xdr:cNvCxnSpPr/>
      </xdr:nvCxnSpPr>
      <xdr:spPr>
        <a:xfrm>
          <a:off x="2019300" y="1330473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5538</xdr:rowOff>
    </xdr:from>
    <xdr:to>
      <xdr:col>10</xdr:col>
      <xdr:colOff>114300</xdr:colOff>
      <xdr:row>77</xdr:row>
      <xdr:rowOff>103085</xdr:rowOff>
    </xdr:to>
    <xdr:cxnSp macro="">
      <xdr:nvCxnSpPr>
        <xdr:cNvPr id="188" name="直線コネクタ 187"/>
        <xdr:cNvCxnSpPr/>
      </xdr:nvCxnSpPr>
      <xdr:spPr>
        <a:xfrm>
          <a:off x="1130300" y="13207188"/>
          <a:ext cx="889000" cy="9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16857</xdr:rowOff>
    </xdr:from>
    <xdr:ext cx="534377" cy="259045"/>
    <xdr:sp macro="" textlink="">
      <xdr:nvSpPr>
        <xdr:cNvPr id="192" name="テキスト ボックス 191"/>
        <xdr:cNvSpPr txBox="1"/>
      </xdr:nvSpPr>
      <xdr:spPr>
        <a:xfrm>
          <a:off x="863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96444</xdr:rowOff>
    </xdr:from>
    <xdr:to>
      <xdr:col>24</xdr:col>
      <xdr:colOff>114300</xdr:colOff>
      <xdr:row>77</xdr:row>
      <xdr:rowOff>26594</xdr:rowOff>
    </xdr:to>
    <xdr:sp macro="" textlink="">
      <xdr:nvSpPr>
        <xdr:cNvPr id="198" name="楕円 197"/>
        <xdr:cNvSpPr/>
      </xdr:nvSpPr>
      <xdr:spPr>
        <a:xfrm>
          <a:off x="45847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119321</xdr:rowOff>
    </xdr:from>
    <xdr:ext cx="534377" cy="259045"/>
    <xdr:sp macro="" textlink="">
      <xdr:nvSpPr>
        <xdr:cNvPr id="199" name="維持補修費該当値テキスト"/>
        <xdr:cNvSpPr txBox="1"/>
      </xdr:nvSpPr>
      <xdr:spPr>
        <a:xfrm>
          <a:off x="4686300" y="129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20092</xdr:rowOff>
    </xdr:from>
    <xdr:to>
      <xdr:col>20</xdr:col>
      <xdr:colOff>38100</xdr:colOff>
      <xdr:row>77</xdr:row>
      <xdr:rowOff>121692</xdr:rowOff>
    </xdr:to>
    <xdr:sp macro="" textlink="">
      <xdr:nvSpPr>
        <xdr:cNvPr id="200" name="楕円 199"/>
        <xdr:cNvSpPr/>
      </xdr:nvSpPr>
      <xdr:spPr>
        <a:xfrm>
          <a:off x="3746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138219</xdr:rowOff>
    </xdr:from>
    <xdr:ext cx="534377" cy="259045"/>
    <xdr:sp macro="" textlink="">
      <xdr:nvSpPr>
        <xdr:cNvPr id="201" name="テキスト ボックス 200"/>
        <xdr:cNvSpPr txBox="1"/>
      </xdr:nvSpPr>
      <xdr:spPr>
        <a:xfrm>
          <a:off x="3530111" y="129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106387</xdr:rowOff>
    </xdr:from>
    <xdr:to>
      <xdr:col>15</xdr:col>
      <xdr:colOff>101600</xdr:colOff>
      <xdr:row>78</xdr:row>
      <xdr:rowOff>36537</xdr:rowOff>
    </xdr:to>
    <xdr:sp macro="" textlink="">
      <xdr:nvSpPr>
        <xdr:cNvPr id="202" name="楕円 201"/>
        <xdr:cNvSpPr/>
      </xdr:nvSpPr>
      <xdr:spPr>
        <a:xfrm>
          <a:off x="2857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27664</xdr:rowOff>
    </xdr:from>
    <xdr:ext cx="534377" cy="259045"/>
    <xdr:sp macro="" textlink="">
      <xdr:nvSpPr>
        <xdr:cNvPr id="203" name="テキスト ボックス 202"/>
        <xdr:cNvSpPr txBox="1"/>
      </xdr:nvSpPr>
      <xdr:spPr>
        <a:xfrm>
          <a:off x="2641111" y="134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52285</xdr:rowOff>
    </xdr:from>
    <xdr:to>
      <xdr:col>10</xdr:col>
      <xdr:colOff>165100</xdr:colOff>
      <xdr:row>77</xdr:row>
      <xdr:rowOff>153885</xdr:rowOff>
    </xdr:to>
    <xdr:sp macro="" textlink="">
      <xdr:nvSpPr>
        <xdr:cNvPr id="204" name="楕円 203"/>
        <xdr:cNvSpPr/>
      </xdr:nvSpPr>
      <xdr:spPr>
        <a:xfrm>
          <a:off x="1968500" y="132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170412</xdr:rowOff>
    </xdr:from>
    <xdr:ext cx="534377" cy="259045"/>
    <xdr:sp macro="" textlink="">
      <xdr:nvSpPr>
        <xdr:cNvPr id="205" name="テキスト ボックス 204"/>
        <xdr:cNvSpPr txBox="1"/>
      </xdr:nvSpPr>
      <xdr:spPr>
        <a:xfrm>
          <a:off x="1752111" y="1302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126188</xdr:rowOff>
    </xdr:from>
    <xdr:to>
      <xdr:col>6</xdr:col>
      <xdr:colOff>38100</xdr:colOff>
      <xdr:row>77</xdr:row>
      <xdr:rowOff>56338</xdr:rowOff>
    </xdr:to>
    <xdr:sp macro="" textlink="">
      <xdr:nvSpPr>
        <xdr:cNvPr id="206" name="楕円 205"/>
        <xdr:cNvSpPr/>
      </xdr:nvSpPr>
      <xdr:spPr>
        <a:xfrm>
          <a:off x="1079500" y="131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72864</xdr:rowOff>
    </xdr:from>
    <xdr:ext cx="534377" cy="259045"/>
    <xdr:sp macro="" textlink="">
      <xdr:nvSpPr>
        <xdr:cNvPr id="207" name="テキスト ボックス 206"/>
        <xdr:cNvSpPr txBox="1"/>
      </xdr:nvSpPr>
      <xdr:spPr>
        <a:xfrm>
          <a:off x="863111" y="129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132741</xdr:rowOff>
    </xdr:from>
    <xdr:to>
      <xdr:col>24</xdr:col>
      <xdr:colOff>63500</xdr:colOff>
      <xdr:row>97</xdr:row>
      <xdr:rowOff>3239</xdr:rowOff>
    </xdr:to>
    <xdr:cxnSp macro="">
      <xdr:nvCxnSpPr>
        <xdr:cNvPr id="237" name="直線コネクタ 236"/>
        <xdr:cNvCxnSpPr/>
      </xdr:nvCxnSpPr>
      <xdr:spPr>
        <a:xfrm>
          <a:off x="3797300" y="16591941"/>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106414</xdr:rowOff>
    </xdr:from>
    <xdr:to>
      <xdr:col>19</xdr:col>
      <xdr:colOff>177800</xdr:colOff>
      <xdr:row>96</xdr:row>
      <xdr:rowOff>132741</xdr:rowOff>
    </xdr:to>
    <xdr:cxnSp macro="">
      <xdr:nvCxnSpPr>
        <xdr:cNvPr id="240" name="直線コネクタ 239"/>
        <xdr:cNvCxnSpPr/>
      </xdr:nvCxnSpPr>
      <xdr:spPr>
        <a:xfrm>
          <a:off x="2908300" y="16565614"/>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106414</xdr:rowOff>
    </xdr:from>
    <xdr:to>
      <xdr:col>15</xdr:col>
      <xdr:colOff>50800</xdr:colOff>
      <xdr:row>97</xdr:row>
      <xdr:rowOff>61303</xdr:rowOff>
    </xdr:to>
    <xdr:cxnSp macro="">
      <xdr:nvCxnSpPr>
        <xdr:cNvPr id="243" name="直線コネクタ 242"/>
        <xdr:cNvCxnSpPr/>
      </xdr:nvCxnSpPr>
      <xdr:spPr>
        <a:xfrm flipV="1">
          <a:off x="2019300" y="16565614"/>
          <a:ext cx="8890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49403</xdr:rowOff>
    </xdr:from>
    <xdr:to>
      <xdr:col>10</xdr:col>
      <xdr:colOff>114300</xdr:colOff>
      <xdr:row>97</xdr:row>
      <xdr:rowOff>61303</xdr:rowOff>
    </xdr:to>
    <xdr:cxnSp macro="">
      <xdr:nvCxnSpPr>
        <xdr:cNvPr id="246" name="直線コネクタ 245"/>
        <xdr:cNvCxnSpPr/>
      </xdr:nvCxnSpPr>
      <xdr:spPr>
        <a:xfrm>
          <a:off x="1130300" y="16680053"/>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123889</xdr:rowOff>
    </xdr:from>
    <xdr:to>
      <xdr:col>24</xdr:col>
      <xdr:colOff>114300</xdr:colOff>
      <xdr:row>97</xdr:row>
      <xdr:rowOff>54039</xdr:rowOff>
    </xdr:to>
    <xdr:sp macro="" textlink="">
      <xdr:nvSpPr>
        <xdr:cNvPr id="256" name="楕円 255"/>
        <xdr:cNvSpPr/>
      </xdr:nvSpPr>
      <xdr:spPr>
        <a:xfrm>
          <a:off x="4584700" y="165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102316</xdr:rowOff>
    </xdr:from>
    <xdr:ext cx="534377" cy="259045"/>
    <xdr:sp macro="" textlink="">
      <xdr:nvSpPr>
        <xdr:cNvPr id="257" name="扶助費該当値テキスト"/>
        <xdr:cNvSpPr txBox="1"/>
      </xdr:nvSpPr>
      <xdr:spPr>
        <a:xfrm>
          <a:off x="4686300" y="165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81941</xdr:rowOff>
    </xdr:from>
    <xdr:to>
      <xdr:col>20</xdr:col>
      <xdr:colOff>38100</xdr:colOff>
      <xdr:row>97</xdr:row>
      <xdr:rowOff>12091</xdr:rowOff>
    </xdr:to>
    <xdr:sp macro="" textlink="">
      <xdr:nvSpPr>
        <xdr:cNvPr id="258" name="楕円 257"/>
        <xdr:cNvSpPr/>
      </xdr:nvSpPr>
      <xdr:spPr>
        <a:xfrm>
          <a:off x="3746500" y="165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28618</xdr:rowOff>
    </xdr:from>
    <xdr:ext cx="534377" cy="259045"/>
    <xdr:sp macro="" textlink="">
      <xdr:nvSpPr>
        <xdr:cNvPr id="259" name="テキスト ボックス 258"/>
        <xdr:cNvSpPr txBox="1"/>
      </xdr:nvSpPr>
      <xdr:spPr>
        <a:xfrm>
          <a:off x="3530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55614</xdr:rowOff>
    </xdr:from>
    <xdr:to>
      <xdr:col>15</xdr:col>
      <xdr:colOff>101600</xdr:colOff>
      <xdr:row>96</xdr:row>
      <xdr:rowOff>157214</xdr:rowOff>
    </xdr:to>
    <xdr:sp macro="" textlink="">
      <xdr:nvSpPr>
        <xdr:cNvPr id="260" name="楕円 259"/>
        <xdr:cNvSpPr/>
      </xdr:nvSpPr>
      <xdr:spPr>
        <a:xfrm>
          <a:off x="2857500" y="16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2291</xdr:rowOff>
    </xdr:from>
    <xdr:ext cx="534377" cy="259045"/>
    <xdr:sp macro="" textlink="">
      <xdr:nvSpPr>
        <xdr:cNvPr id="261" name="テキスト ボックス 260"/>
        <xdr:cNvSpPr txBox="1"/>
      </xdr:nvSpPr>
      <xdr:spPr>
        <a:xfrm>
          <a:off x="2641111" y="16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10503</xdr:rowOff>
    </xdr:from>
    <xdr:to>
      <xdr:col>10</xdr:col>
      <xdr:colOff>165100</xdr:colOff>
      <xdr:row>97</xdr:row>
      <xdr:rowOff>112103</xdr:rowOff>
    </xdr:to>
    <xdr:sp macro="" textlink="">
      <xdr:nvSpPr>
        <xdr:cNvPr id="262" name="楕円 261"/>
        <xdr:cNvSpPr/>
      </xdr:nvSpPr>
      <xdr:spPr>
        <a:xfrm>
          <a:off x="1968500" y="166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103230</xdr:rowOff>
    </xdr:from>
    <xdr:ext cx="534377" cy="259045"/>
    <xdr:sp macro="" textlink="">
      <xdr:nvSpPr>
        <xdr:cNvPr id="263" name="テキスト ボックス 262"/>
        <xdr:cNvSpPr txBox="1"/>
      </xdr:nvSpPr>
      <xdr:spPr>
        <a:xfrm>
          <a:off x="1752111" y="167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170053</xdr:rowOff>
    </xdr:from>
    <xdr:to>
      <xdr:col>6</xdr:col>
      <xdr:colOff>38100</xdr:colOff>
      <xdr:row>97</xdr:row>
      <xdr:rowOff>100203</xdr:rowOff>
    </xdr:to>
    <xdr:sp macro="" textlink="">
      <xdr:nvSpPr>
        <xdr:cNvPr id="264" name="楕円 263"/>
        <xdr:cNvSpPr/>
      </xdr:nvSpPr>
      <xdr:spPr>
        <a:xfrm>
          <a:off x="1079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91330</xdr:rowOff>
    </xdr:from>
    <xdr:ext cx="534377" cy="259045"/>
    <xdr:sp macro="" textlink="">
      <xdr:nvSpPr>
        <xdr:cNvPr id="265" name="テキスト ボックス 264"/>
        <xdr:cNvSpPr txBox="1"/>
      </xdr:nvSpPr>
      <xdr:spPr>
        <a:xfrm>
          <a:off x="863111"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109574</xdr:rowOff>
    </xdr:from>
    <xdr:to>
      <xdr:col>55</xdr:col>
      <xdr:colOff>0</xdr:colOff>
      <xdr:row>36</xdr:row>
      <xdr:rowOff>140758</xdr:rowOff>
    </xdr:to>
    <xdr:cxnSp macro="">
      <xdr:nvCxnSpPr>
        <xdr:cNvPr id="296" name="直線コネクタ 295"/>
        <xdr:cNvCxnSpPr/>
      </xdr:nvCxnSpPr>
      <xdr:spPr>
        <a:xfrm flipV="1">
          <a:off x="9639300" y="6281774"/>
          <a:ext cx="8382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140758</xdr:rowOff>
    </xdr:from>
    <xdr:to>
      <xdr:col>50</xdr:col>
      <xdr:colOff>114300</xdr:colOff>
      <xdr:row>37</xdr:row>
      <xdr:rowOff>39443</xdr:rowOff>
    </xdr:to>
    <xdr:cxnSp macro="">
      <xdr:nvCxnSpPr>
        <xdr:cNvPr id="299" name="直線コネクタ 298"/>
        <xdr:cNvCxnSpPr/>
      </xdr:nvCxnSpPr>
      <xdr:spPr>
        <a:xfrm flipV="1">
          <a:off x="8750300" y="6312958"/>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156267</xdr:rowOff>
    </xdr:from>
    <xdr:to>
      <xdr:col>45</xdr:col>
      <xdr:colOff>177800</xdr:colOff>
      <xdr:row>37</xdr:row>
      <xdr:rowOff>39443</xdr:rowOff>
    </xdr:to>
    <xdr:cxnSp macro="">
      <xdr:nvCxnSpPr>
        <xdr:cNvPr id="302" name="直線コネクタ 301"/>
        <xdr:cNvCxnSpPr/>
      </xdr:nvCxnSpPr>
      <xdr:spPr>
        <a:xfrm>
          <a:off x="7861300" y="6328467"/>
          <a:ext cx="889000" cy="5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156267</xdr:rowOff>
    </xdr:from>
    <xdr:to>
      <xdr:col>41</xdr:col>
      <xdr:colOff>50800</xdr:colOff>
      <xdr:row>37</xdr:row>
      <xdr:rowOff>36419</xdr:rowOff>
    </xdr:to>
    <xdr:cxnSp macro="">
      <xdr:nvCxnSpPr>
        <xdr:cNvPr id="305" name="直線コネクタ 304"/>
        <xdr:cNvCxnSpPr/>
      </xdr:nvCxnSpPr>
      <xdr:spPr>
        <a:xfrm flipV="1">
          <a:off x="6972300" y="6328467"/>
          <a:ext cx="889000" cy="5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58774</xdr:rowOff>
    </xdr:from>
    <xdr:to>
      <xdr:col>55</xdr:col>
      <xdr:colOff>50800</xdr:colOff>
      <xdr:row>36</xdr:row>
      <xdr:rowOff>160374</xdr:rowOff>
    </xdr:to>
    <xdr:sp macro="" textlink="">
      <xdr:nvSpPr>
        <xdr:cNvPr id="315" name="楕円 314"/>
        <xdr:cNvSpPr/>
      </xdr:nvSpPr>
      <xdr:spPr>
        <a:xfrm>
          <a:off x="10426700" y="62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81651</xdr:rowOff>
    </xdr:from>
    <xdr:ext cx="599010" cy="259045"/>
    <xdr:sp macro="" textlink="">
      <xdr:nvSpPr>
        <xdr:cNvPr id="316" name="補助費等該当値テキスト"/>
        <xdr:cNvSpPr txBox="1"/>
      </xdr:nvSpPr>
      <xdr:spPr>
        <a:xfrm>
          <a:off x="10528300" y="60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89958</xdr:rowOff>
    </xdr:from>
    <xdr:to>
      <xdr:col>50</xdr:col>
      <xdr:colOff>165100</xdr:colOff>
      <xdr:row>37</xdr:row>
      <xdr:rowOff>20108</xdr:rowOff>
    </xdr:to>
    <xdr:sp macro="" textlink="">
      <xdr:nvSpPr>
        <xdr:cNvPr id="317" name="楕円 316"/>
        <xdr:cNvSpPr/>
      </xdr:nvSpPr>
      <xdr:spPr>
        <a:xfrm>
          <a:off x="9588500" y="62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36635</xdr:rowOff>
    </xdr:from>
    <xdr:ext cx="599010" cy="259045"/>
    <xdr:sp macro="" textlink="">
      <xdr:nvSpPr>
        <xdr:cNvPr id="318" name="テキスト ボックス 317"/>
        <xdr:cNvSpPr txBox="1"/>
      </xdr:nvSpPr>
      <xdr:spPr>
        <a:xfrm>
          <a:off x="9339795" y="60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160093</xdr:rowOff>
    </xdr:from>
    <xdr:to>
      <xdr:col>46</xdr:col>
      <xdr:colOff>38100</xdr:colOff>
      <xdr:row>37</xdr:row>
      <xdr:rowOff>90243</xdr:rowOff>
    </xdr:to>
    <xdr:sp macro="" textlink="">
      <xdr:nvSpPr>
        <xdr:cNvPr id="319" name="楕円 318"/>
        <xdr:cNvSpPr/>
      </xdr:nvSpPr>
      <xdr:spPr>
        <a:xfrm>
          <a:off x="86995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81370</xdr:rowOff>
    </xdr:from>
    <xdr:ext cx="599010" cy="259045"/>
    <xdr:sp macro="" textlink="">
      <xdr:nvSpPr>
        <xdr:cNvPr id="320" name="テキスト ボックス 319"/>
        <xdr:cNvSpPr txBox="1"/>
      </xdr:nvSpPr>
      <xdr:spPr>
        <a:xfrm>
          <a:off x="8450795" y="642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105467</xdr:rowOff>
    </xdr:from>
    <xdr:to>
      <xdr:col>41</xdr:col>
      <xdr:colOff>101600</xdr:colOff>
      <xdr:row>37</xdr:row>
      <xdr:rowOff>35617</xdr:rowOff>
    </xdr:to>
    <xdr:sp macro="" textlink="">
      <xdr:nvSpPr>
        <xdr:cNvPr id="321" name="楕円 320"/>
        <xdr:cNvSpPr/>
      </xdr:nvSpPr>
      <xdr:spPr>
        <a:xfrm>
          <a:off x="7810500" y="6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52144</xdr:rowOff>
    </xdr:from>
    <xdr:ext cx="599010" cy="259045"/>
    <xdr:sp macro="" textlink="">
      <xdr:nvSpPr>
        <xdr:cNvPr id="322" name="テキスト ボックス 321"/>
        <xdr:cNvSpPr txBox="1"/>
      </xdr:nvSpPr>
      <xdr:spPr>
        <a:xfrm>
          <a:off x="7561795" y="605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157069</xdr:rowOff>
    </xdr:from>
    <xdr:to>
      <xdr:col>36</xdr:col>
      <xdr:colOff>165100</xdr:colOff>
      <xdr:row>37</xdr:row>
      <xdr:rowOff>87219</xdr:rowOff>
    </xdr:to>
    <xdr:sp macro="" textlink="">
      <xdr:nvSpPr>
        <xdr:cNvPr id="323" name="楕円 322"/>
        <xdr:cNvSpPr/>
      </xdr:nvSpPr>
      <xdr:spPr>
        <a:xfrm>
          <a:off x="6921500" y="63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78346</xdr:rowOff>
    </xdr:from>
    <xdr:ext cx="599010" cy="259045"/>
    <xdr:sp macro="" textlink="">
      <xdr:nvSpPr>
        <xdr:cNvPr id="324" name="テキスト ボックス 323"/>
        <xdr:cNvSpPr txBox="1"/>
      </xdr:nvSpPr>
      <xdr:spPr>
        <a:xfrm>
          <a:off x="6672795" y="6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64160</xdr:rowOff>
    </xdr:from>
    <xdr:to>
      <xdr:col>55</xdr:col>
      <xdr:colOff>0</xdr:colOff>
      <xdr:row>56</xdr:row>
      <xdr:rowOff>151831</xdr:rowOff>
    </xdr:to>
    <xdr:cxnSp macro="">
      <xdr:nvCxnSpPr>
        <xdr:cNvPr id="349" name="直線コネクタ 348"/>
        <xdr:cNvCxnSpPr/>
      </xdr:nvCxnSpPr>
      <xdr:spPr>
        <a:xfrm>
          <a:off x="9639300" y="9665360"/>
          <a:ext cx="838200" cy="8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64160</xdr:rowOff>
    </xdr:from>
    <xdr:to>
      <xdr:col>50</xdr:col>
      <xdr:colOff>114300</xdr:colOff>
      <xdr:row>57</xdr:row>
      <xdr:rowOff>59725</xdr:rowOff>
    </xdr:to>
    <xdr:cxnSp macro="">
      <xdr:nvCxnSpPr>
        <xdr:cNvPr id="352" name="直線コネクタ 351"/>
        <xdr:cNvCxnSpPr/>
      </xdr:nvCxnSpPr>
      <xdr:spPr>
        <a:xfrm flipV="1">
          <a:off x="8750300" y="9665360"/>
          <a:ext cx="8890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32229</xdr:rowOff>
    </xdr:from>
    <xdr:to>
      <xdr:col>45</xdr:col>
      <xdr:colOff>177800</xdr:colOff>
      <xdr:row>57</xdr:row>
      <xdr:rowOff>59725</xdr:rowOff>
    </xdr:to>
    <xdr:cxnSp macro="">
      <xdr:nvCxnSpPr>
        <xdr:cNvPr id="355" name="直線コネクタ 354"/>
        <xdr:cNvCxnSpPr/>
      </xdr:nvCxnSpPr>
      <xdr:spPr>
        <a:xfrm>
          <a:off x="7861300" y="9804879"/>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32229</xdr:rowOff>
    </xdr:from>
    <xdr:to>
      <xdr:col>41</xdr:col>
      <xdr:colOff>50800</xdr:colOff>
      <xdr:row>57</xdr:row>
      <xdr:rowOff>78708</xdr:rowOff>
    </xdr:to>
    <xdr:cxnSp macro="">
      <xdr:nvCxnSpPr>
        <xdr:cNvPr id="358" name="直線コネクタ 357"/>
        <xdr:cNvCxnSpPr/>
      </xdr:nvCxnSpPr>
      <xdr:spPr>
        <a:xfrm flipV="1">
          <a:off x="6972300" y="9804879"/>
          <a:ext cx="889000" cy="4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101031</xdr:rowOff>
    </xdr:from>
    <xdr:to>
      <xdr:col>55</xdr:col>
      <xdr:colOff>50800</xdr:colOff>
      <xdr:row>57</xdr:row>
      <xdr:rowOff>31181</xdr:rowOff>
    </xdr:to>
    <xdr:sp macro="" textlink="">
      <xdr:nvSpPr>
        <xdr:cNvPr id="368" name="楕円 367"/>
        <xdr:cNvSpPr/>
      </xdr:nvSpPr>
      <xdr:spPr>
        <a:xfrm>
          <a:off x="10426700" y="97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123908</xdr:rowOff>
    </xdr:from>
    <xdr:ext cx="599010" cy="259045"/>
    <xdr:sp macro="" textlink="">
      <xdr:nvSpPr>
        <xdr:cNvPr id="369" name="普通建設事業費該当値テキスト"/>
        <xdr:cNvSpPr txBox="1"/>
      </xdr:nvSpPr>
      <xdr:spPr>
        <a:xfrm>
          <a:off x="10528300" y="955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13360</xdr:rowOff>
    </xdr:from>
    <xdr:to>
      <xdr:col>50</xdr:col>
      <xdr:colOff>165100</xdr:colOff>
      <xdr:row>56</xdr:row>
      <xdr:rowOff>114960</xdr:rowOff>
    </xdr:to>
    <xdr:sp macro="" textlink="">
      <xdr:nvSpPr>
        <xdr:cNvPr id="370" name="楕円 369"/>
        <xdr:cNvSpPr/>
      </xdr:nvSpPr>
      <xdr:spPr>
        <a:xfrm>
          <a:off x="9588500" y="96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131487</xdr:rowOff>
    </xdr:from>
    <xdr:ext cx="599010" cy="259045"/>
    <xdr:sp macro="" textlink="">
      <xdr:nvSpPr>
        <xdr:cNvPr id="371" name="テキスト ボックス 370"/>
        <xdr:cNvSpPr txBox="1"/>
      </xdr:nvSpPr>
      <xdr:spPr>
        <a:xfrm>
          <a:off x="9339795" y="938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8925</xdr:rowOff>
    </xdr:from>
    <xdr:to>
      <xdr:col>46</xdr:col>
      <xdr:colOff>38100</xdr:colOff>
      <xdr:row>57</xdr:row>
      <xdr:rowOff>110525</xdr:rowOff>
    </xdr:to>
    <xdr:sp macro="" textlink="">
      <xdr:nvSpPr>
        <xdr:cNvPr id="372" name="楕円 371"/>
        <xdr:cNvSpPr/>
      </xdr:nvSpPr>
      <xdr:spPr>
        <a:xfrm>
          <a:off x="8699500" y="97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127052</xdr:rowOff>
    </xdr:from>
    <xdr:ext cx="599010" cy="259045"/>
    <xdr:sp macro="" textlink="">
      <xdr:nvSpPr>
        <xdr:cNvPr id="373" name="テキスト ボックス 372"/>
        <xdr:cNvSpPr txBox="1"/>
      </xdr:nvSpPr>
      <xdr:spPr>
        <a:xfrm>
          <a:off x="8450795" y="95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152879</xdr:rowOff>
    </xdr:from>
    <xdr:to>
      <xdr:col>41</xdr:col>
      <xdr:colOff>101600</xdr:colOff>
      <xdr:row>57</xdr:row>
      <xdr:rowOff>83029</xdr:rowOff>
    </xdr:to>
    <xdr:sp macro="" textlink="">
      <xdr:nvSpPr>
        <xdr:cNvPr id="374" name="楕円 373"/>
        <xdr:cNvSpPr/>
      </xdr:nvSpPr>
      <xdr:spPr>
        <a:xfrm>
          <a:off x="7810500" y="97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99556</xdr:rowOff>
    </xdr:from>
    <xdr:ext cx="599010" cy="259045"/>
    <xdr:sp macro="" textlink="">
      <xdr:nvSpPr>
        <xdr:cNvPr id="375" name="テキスト ボックス 374"/>
        <xdr:cNvSpPr txBox="1"/>
      </xdr:nvSpPr>
      <xdr:spPr>
        <a:xfrm>
          <a:off x="7561795" y="952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27908</xdr:rowOff>
    </xdr:from>
    <xdr:to>
      <xdr:col>36</xdr:col>
      <xdr:colOff>165100</xdr:colOff>
      <xdr:row>57</xdr:row>
      <xdr:rowOff>129508</xdr:rowOff>
    </xdr:to>
    <xdr:sp macro="" textlink="">
      <xdr:nvSpPr>
        <xdr:cNvPr id="376" name="楕円 375"/>
        <xdr:cNvSpPr/>
      </xdr:nvSpPr>
      <xdr:spPr>
        <a:xfrm>
          <a:off x="6921500" y="98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120635</xdr:rowOff>
    </xdr:from>
    <xdr:ext cx="599010" cy="259045"/>
    <xdr:sp macro="" textlink="">
      <xdr:nvSpPr>
        <xdr:cNvPr id="377" name="テキスト ボックス 376"/>
        <xdr:cNvSpPr txBox="1"/>
      </xdr:nvSpPr>
      <xdr:spPr>
        <a:xfrm>
          <a:off x="6672795" y="989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44931</xdr:rowOff>
    </xdr:from>
    <xdr:to>
      <xdr:col>55</xdr:col>
      <xdr:colOff>0</xdr:colOff>
      <xdr:row>78</xdr:row>
      <xdr:rowOff>110906</xdr:rowOff>
    </xdr:to>
    <xdr:cxnSp macro="">
      <xdr:nvCxnSpPr>
        <xdr:cNvPr id="406" name="直線コネクタ 405"/>
        <xdr:cNvCxnSpPr/>
      </xdr:nvCxnSpPr>
      <xdr:spPr>
        <a:xfrm>
          <a:off x="9639300" y="13418031"/>
          <a:ext cx="838200" cy="6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44931</xdr:rowOff>
    </xdr:from>
    <xdr:to>
      <xdr:col>50</xdr:col>
      <xdr:colOff>114300</xdr:colOff>
      <xdr:row>78</xdr:row>
      <xdr:rowOff>72241</xdr:rowOff>
    </xdr:to>
    <xdr:cxnSp macro="">
      <xdr:nvCxnSpPr>
        <xdr:cNvPr id="409" name="直線コネクタ 408"/>
        <xdr:cNvCxnSpPr/>
      </xdr:nvCxnSpPr>
      <xdr:spPr>
        <a:xfrm flipV="1">
          <a:off x="8750300" y="13418031"/>
          <a:ext cx="889000" cy="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131485</xdr:rowOff>
    </xdr:from>
    <xdr:to>
      <xdr:col>45</xdr:col>
      <xdr:colOff>177800</xdr:colOff>
      <xdr:row>78</xdr:row>
      <xdr:rowOff>72241</xdr:rowOff>
    </xdr:to>
    <xdr:cxnSp macro="">
      <xdr:nvCxnSpPr>
        <xdr:cNvPr id="412" name="直線コネクタ 411"/>
        <xdr:cNvCxnSpPr/>
      </xdr:nvCxnSpPr>
      <xdr:spPr>
        <a:xfrm>
          <a:off x="7861300" y="13333135"/>
          <a:ext cx="889000" cy="1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131485</xdr:rowOff>
    </xdr:from>
    <xdr:to>
      <xdr:col>41</xdr:col>
      <xdr:colOff>50800</xdr:colOff>
      <xdr:row>78</xdr:row>
      <xdr:rowOff>35615</xdr:rowOff>
    </xdr:to>
    <xdr:cxnSp macro="">
      <xdr:nvCxnSpPr>
        <xdr:cNvPr id="415" name="直線コネクタ 414"/>
        <xdr:cNvCxnSpPr/>
      </xdr:nvCxnSpPr>
      <xdr:spPr>
        <a:xfrm flipV="1">
          <a:off x="6972300" y="13333135"/>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95842</xdr:rowOff>
    </xdr:from>
    <xdr:ext cx="599010" cy="259045"/>
    <xdr:sp macro="" textlink="">
      <xdr:nvSpPr>
        <xdr:cNvPr id="419" name="テキスト ボックス 418"/>
        <xdr:cNvSpPr txBox="1"/>
      </xdr:nvSpPr>
      <xdr:spPr>
        <a:xfrm>
          <a:off x="6672795"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60106</xdr:rowOff>
    </xdr:from>
    <xdr:to>
      <xdr:col>55</xdr:col>
      <xdr:colOff>50800</xdr:colOff>
      <xdr:row>78</xdr:row>
      <xdr:rowOff>161706</xdr:rowOff>
    </xdr:to>
    <xdr:sp macro="" textlink="">
      <xdr:nvSpPr>
        <xdr:cNvPr id="425" name="楕円 424"/>
        <xdr:cNvSpPr/>
      </xdr:nvSpPr>
      <xdr:spPr>
        <a:xfrm>
          <a:off x="10426700" y="134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19483</xdr:rowOff>
    </xdr:from>
    <xdr:ext cx="534377" cy="259045"/>
    <xdr:sp macro="" textlink="">
      <xdr:nvSpPr>
        <xdr:cNvPr id="426" name="普通建設事業費 （ うち新規整備　）該当値テキスト"/>
        <xdr:cNvSpPr txBox="1"/>
      </xdr:nvSpPr>
      <xdr:spPr>
        <a:xfrm>
          <a:off x="10528300" y="1322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165581</xdr:rowOff>
    </xdr:from>
    <xdr:to>
      <xdr:col>50</xdr:col>
      <xdr:colOff>165100</xdr:colOff>
      <xdr:row>78</xdr:row>
      <xdr:rowOff>95731</xdr:rowOff>
    </xdr:to>
    <xdr:sp macro="" textlink="">
      <xdr:nvSpPr>
        <xdr:cNvPr id="427" name="楕円 426"/>
        <xdr:cNvSpPr/>
      </xdr:nvSpPr>
      <xdr:spPr>
        <a:xfrm>
          <a:off x="9588500" y="133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112258</xdr:rowOff>
    </xdr:from>
    <xdr:ext cx="599010" cy="259045"/>
    <xdr:sp macro="" textlink="">
      <xdr:nvSpPr>
        <xdr:cNvPr id="428" name="テキスト ボックス 427"/>
        <xdr:cNvSpPr txBox="1"/>
      </xdr:nvSpPr>
      <xdr:spPr>
        <a:xfrm>
          <a:off x="9339795" y="1314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21441</xdr:rowOff>
    </xdr:from>
    <xdr:to>
      <xdr:col>46</xdr:col>
      <xdr:colOff>38100</xdr:colOff>
      <xdr:row>78</xdr:row>
      <xdr:rowOff>123041</xdr:rowOff>
    </xdr:to>
    <xdr:sp macro="" textlink="">
      <xdr:nvSpPr>
        <xdr:cNvPr id="429" name="楕円 428"/>
        <xdr:cNvSpPr/>
      </xdr:nvSpPr>
      <xdr:spPr>
        <a:xfrm>
          <a:off x="8699500" y="133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139568</xdr:rowOff>
    </xdr:from>
    <xdr:ext cx="599010" cy="259045"/>
    <xdr:sp macro="" textlink="">
      <xdr:nvSpPr>
        <xdr:cNvPr id="430" name="テキスト ボックス 429"/>
        <xdr:cNvSpPr txBox="1"/>
      </xdr:nvSpPr>
      <xdr:spPr>
        <a:xfrm>
          <a:off x="8450795" y="1316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80685</xdr:rowOff>
    </xdr:from>
    <xdr:to>
      <xdr:col>41</xdr:col>
      <xdr:colOff>101600</xdr:colOff>
      <xdr:row>78</xdr:row>
      <xdr:rowOff>10835</xdr:rowOff>
    </xdr:to>
    <xdr:sp macro="" textlink="">
      <xdr:nvSpPr>
        <xdr:cNvPr id="431" name="楕円 430"/>
        <xdr:cNvSpPr/>
      </xdr:nvSpPr>
      <xdr:spPr>
        <a:xfrm>
          <a:off x="7810500" y="132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27362</xdr:rowOff>
    </xdr:from>
    <xdr:ext cx="599010" cy="259045"/>
    <xdr:sp macro="" textlink="">
      <xdr:nvSpPr>
        <xdr:cNvPr id="432" name="テキスト ボックス 431"/>
        <xdr:cNvSpPr txBox="1"/>
      </xdr:nvSpPr>
      <xdr:spPr>
        <a:xfrm>
          <a:off x="7561795" y="130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156265</xdr:rowOff>
    </xdr:from>
    <xdr:to>
      <xdr:col>36</xdr:col>
      <xdr:colOff>165100</xdr:colOff>
      <xdr:row>78</xdr:row>
      <xdr:rowOff>86415</xdr:rowOff>
    </xdr:to>
    <xdr:sp macro="" textlink="">
      <xdr:nvSpPr>
        <xdr:cNvPr id="433" name="楕円 432"/>
        <xdr:cNvSpPr/>
      </xdr:nvSpPr>
      <xdr:spPr>
        <a:xfrm>
          <a:off x="6921500" y="133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102942</xdr:rowOff>
    </xdr:from>
    <xdr:ext cx="599010" cy="259045"/>
    <xdr:sp macro="" textlink="">
      <xdr:nvSpPr>
        <xdr:cNvPr id="434" name="テキスト ボックス 433"/>
        <xdr:cNvSpPr txBox="1"/>
      </xdr:nvSpPr>
      <xdr:spPr>
        <a:xfrm>
          <a:off x="6672795" y="1313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169898</xdr:rowOff>
    </xdr:from>
    <xdr:to>
      <xdr:col>55</xdr:col>
      <xdr:colOff>0</xdr:colOff>
      <xdr:row>97</xdr:row>
      <xdr:rowOff>50726</xdr:rowOff>
    </xdr:to>
    <xdr:cxnSp macro="">
      <xdr:nvCxnSpPr>
        <xdr:cNvPr id="459" name="直線コネクタ 458"/>
        <xdr:cNvCxnSpPr/>
      </xdr:nvCxnSpPr>
      <xdr:spPr>
        <a:xfrm>
          <a:off x="9639300" y="16629098"/>
          <a:ext cx="838200" cy="5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169898</xdr:rowOff>
    </xdr:from>
    <xdr:to>
      <xdr:col>50</xdr:col>
      <xdr:colOff>114300</xdr:colOff>
      <xdr:row>97</xdr:row>
      <xdr:rowOff>142435</xdr:rowOff>
    </xdr:to>
    <xdr:cxnSp macro="">
      <xdr:nvCxnSpPr>
        <xdr:cNvPr id="462" name="直線コネクタ 461"/>
        <xdr:cNvCxnSpPr/>
      </xdr:nvCxnSpPr>
      <xdr:spPr>
        <a:xfrm flipV="1">
          <a:off x="8750300" y="16629098"/>
          <a:ext cx="889000" cy="1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142435</xdr:rowOff>
    </xdr:from>
    <xdr:to>
      <xdr:col>45</xdr:col>
      <xdr:colOff>177800</xdr:colOff>
      <xdr:row>97</xdr:row>
      <xdr:rowOff>167180</xdr:rowOff>
    </xdr:to>
    <xdr:cxnSp macro="">
      <xdr:nvCxnSpPr>
        <xdr:cNvPr id="465" name="直線コネクタ 464"/>
        <xdr:cNvCxnSpPr/>
      </xdr:nvCxnSpPr>
      <xdr:spPr>
        <a:xfrm flipV="1">
          <a:off x="7861300" y="16773085"/>
          <a:ext cx="889000" cy="2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166607</xdr:rowOff>
    </xdr:from>
    <xdr:to>
      <xdr:col>41</xdr:col>
      <xdr:colOff>50800</xdr:colOff>
      <xdr:row>97</xdr:row>
      <xdr:rowOff>167180</xdr:rowOff>
    </xdr:to>
    <xdr:cxnSp macro="">
      <xdr:nvCxnSpPr>
        <xdr:cNvPr id="468" name="直線コネクタ 467"/>
        <xdr:cNvCxnSpPr/>
      </xdr:nvCxnSpPr>
      <xdr:spPr>
        <a:xfrm>
          <a:off x="6972300" y="16797257"/>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171376</xdr:rowOff>
    </xdr:from>
    <xdr:to>
      <xdr:col>55</xdr:col>
      <xdr:colOff>50800</xdr:colOff>
      <xdr:row>97</xdr:row>
      <xdr:rowOff>101526</xdr:rowOff>
    </xdr:to>
    <xdr:sp macro="" textlink="">
      <xdr:nvSpPr>
        <xdr:cNvPr id="478" name="楕円 477"/>
        <xdr:cNvSpPr/>
      </xdr:nvSpPr>
      <xdr:spPr>
        <a:xfrm>
          <a:off x="10426700" y="166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22803</xdr:rowOff>
    </xdr:from>
    <xdr:ext cx="599010" cy="259045"/>
    <xdr:sp macro="" textlink="">
      <xdr:nvSpPr>
        <xdr:cNvPr id="479" name="普通建設事業費 （ うち更新整備　）該当値テキスト"/>
        <xdr:cNvSpPr txBox="1"/>
      </xdr:nvSpPr>
      <xdr:spPr>
        <a:xfrm>
          <a:off x="10528300" y="164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119098</xdr:rowOff>
    </xdr:from>
    <xdr:to>
      <xdr:col>50</xdr:col>
      <xdr:colOff>165100</xdr:colOff>
      <xdr:row>97</xdr:row>
      <xdr:rowOff>49248</xdr:rowOff>
    </xdr:to>
    <xdr:sp macro="" textlink="">
      <xdr:nvSpPr>
        <xdr:cNvPr id="480" name="楕円 479"/>
        <xdr:cNvSpPr/>
      </xdr:nvSpPr>
      <xdr:spPr>
        <a:xfrm>
          <a:off x="9588500" y="1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65775</xdr:rowOff>
    </xdr:from>
    <xdr:ext cx="599010" cy="259045"/>
    <xdr:sp macro="" textlink="">
      <xdr:nvSpPr>
        <xdr:cNvPr id="481" name="テキスト ボックス 480"/>
        <xdr:cNvSpPr txBox="1"/>
      </xdr:nvSpPr>
      <xdr:spPr>
        <a:xfrm>
          <a:off x="9339795" y="1635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91635</xdr:rowOff>
    </xdr:from>
    <xdr:to>
      <xdr:col>46</xdr:col>
      <xdr:colOff>38100</xdr:colOff>
      <xdr:row>98</xdr:row>
      <xdr:rowOff>21785</xdr:rowOff>
    </xdr:to>
    <xdr:sp macro="" textlink="">
      <xdr:nvSpPr>
        <xdr:cNvPr id="482" name="楕円 481"/>
        <xdr:cNvSpPr/>
      </xdr:nvSpPr>
      <xdr:spPr>
        <a:xfrm>
          <a:off x="8699500" y="167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12912</xdr:rowOff>
    </xdr:from>
    <xdr:ext cx="534377" cy="259045"/>
    <xdr:sp macro="" textlink="">
      <xdr:nvSpPr>
        <xdr:cNvPr id="483" name="テキスト ボックス 482"/>
        <xdr:cNvSpPr txBox="1"/>
      </xdr:nvSpPr>
      <xdr:spPr>
        <a:xfrm>
          <a:off x="8483111" y="168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116380</xdr:rowOff>
    </xdr:from>
    <xdr:to>
      <xdr:col>41</xdr:col>
      <xdr:colOff>101600</xdr:colOff>
      <xdr:row>98</xdr:row>
      <xdr:rowOff>46530</xdr:rowOff>
    </xdr:to>
    <xdr:sp macro="" textlink="">
      <xdr:nvSpPr>
        <xdr:cNvPr id="484" name="楕円 483"/>
        <xdr:cNvSpPr/>
      </xdr:nvSpPr>
      <xdr:spPr>
        <a:xfrm>
          <a:off x="7810500" y="167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37657</xdr:rowOff>
    </xdr:from>
    <xdr:ext cx="534377" cy="259045"/>
    <xdr:sp macro="" textlink="">
      <xdr:nvSpPr>
        <xdr:cNvPr id="485" name="テキスト ボックス 484"/>
        <xdr:cNvSpPr txBox="1"/>
      </xdr:nvSpPr>
      <xdr:spPr>
        <a:xfrm>
          <a:off x="7594111" y="168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115807</xdr:rowOff>
    </xdr:from>
    <xdr:to>
      <xdr:col>36</xdr:col>
      <xdr:colOff>165100</xdr:colOff>
      <xdr:row>98</xdr:row>
      <xdr:rowOff>45957</xdr:rowOff>
    </xdr:to>
    <xdr:sp macro="" textlink="">
      <xdr:nvSpPr>
        <xdr:cNvPr id="486" name="楕円 485"/>
        <xdr:cNvSpPr/>
      </xdr:nvSpPr>
      <xdr:spPr>
        <a:xfrm>
          <a:off x="6921500" y="167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37084</xdr:rowOff>
    </xdr:from>
    <xdr:ext cx="534377" cy="259045"/>
    <xdr:sp macro="" textlink="">
      <xdr:nvSpPr>
        <xdr:cNvPr id="487" name="テキスト ボックス 486"/>
        <xdr:cNvSpPr txBox="1"/>
      </xdr:nvSpPr>
      <xdr:spPr>
        <a:xfrm>
          <a:off x="6705111"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11120</xdr:rowOff>
    </xdr:from>
    <xdr:to>
      <xdr:col>85</xdr:col>
      <xdr:colOff>127000</xdr:colOff>
      <xdr:row>76</xdr:row>
      <xdr:rowOff>21983</xdr:rowOff>
    </xdr:to>
    <xdr:cxnSp macro="">
      <xdr:nvCxnSpPr>
        <xdr:cNvPr id="624" name="直線コネクタ 623"/>
        <xdr:cNvCxnSpPr/>
      </xdr:nvCxnSpPr>
      <xdr:spPr>
        <a:xfrm flipV="1">
          <a:off x="15481300" y="13041320"/>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21983</xdr:rowOff>
    </xdr:from>
    <xdr:to>
      <xdr:col>81</xdr:col>
      <xdr:colOff>50800</xdr:colOff>
      <xdr:row>76</xdr:row>
      <xdr:rowOff>93625</xdr:rowOff>
    </xdr:to>
    <xdr:cxnSp macro="">
      <xdr:nvCxnSpPr>
        <xdr:cNvPr id="627" name="直線コネクタ 626"/>
        <xdr:cNvCxnSpPr/>
      </xdr:nvCxnSpPr>
      <xdr:spPr>
        <a:xfrm flipV="1">
          <a:off x="14592300" y="13052183"/>
          <a:ext cx="889000" cy="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91001</xdr:rowOff>
    </xdr:from>
    <xdr:to>
      <xdr:col>76</xdr:col>
      <xdr:colOff>114300</xdr:colOff>
      <xdr:row>76</xdr:row>
      <xdr:rowOff>93625</xdr:rowOff>
    </xdr:to>
    <xdr:cxnSp macro="">
      <xdr:nvCxnSpPr>
        <xdr:cNvPr id="630" name="直線コネクタ 629"/>
        <xdr:cNvCxnSpPr/>
      </xdr:nvCxnSpPr>
      <xdr:spPr>
        <a:xfrm>
          <a:off x="13703300" y="13121201"/>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17208</xdr:rowOff>
    </xdr:from>
    <xdr:to>
      <xdr:col>71</xdr:col>
      <xdr:colOff>177800</xdr:colOff>
      <xdr:row>76</xdr:row>
      <xdr:rowOff>91001</xdr:rowOff>
    </xdr:to>
    <xdr:cxnSp macro="">
      <xdr:nvCxnSpPr>
        <xdr:cNvPr id="633" name="直線コネクタ 632"/>
        <xdr:cNvCxnSpPr/>
      </xdr:nvCxnSpPr>
      <xdr:spPr>
        <a:xfrm>
          <a:off x="12814300" y="13047408"/>
          <a:ext cx="889000" cy="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70767</xdr:rowOff>
    </xdr:from>
    <xdr:ext cx="599010" cy="259045"/>
    <xdr:sp macro="" textlink="">
      <xdr:nvSpPr>
        <xdr:cNvPr id="637" name="テキスト ボックス 636"/>
        <xdr:cNvSpPr txBox="1"/>
      </xdr:nvSpPr>
      <xdr:spPr>
        <a:xfrm>
          <a:off x="12514795" y="1310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131770</xdr:rowOff>
    </xdr:from>
    <xdr:to>
      <xdr:col>85</xdr:col>
      <xdr:colOff>177800</xdr:colOff>
      <xdr:row>76</xdr:row>
      <xdr:rowOff>61920</xdr:rowOff>
    </xdr:to>
    <xdr:sp macro="" textlink="">
      <xdr:nvSpPr>
        <xdr:cNvPr id="643" name="楕円 642"/>
        <xdr:cNvSpPr/>
      </xdr:nvSpPr>
      <xdr:spPr>
        <a:xfrm>
          <a:off x="16268700" y="129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154647</xdr:rowOff>
    </xdr:from>
    <xdr:ext cx="599010" cy="259045"/>
    <xdr:sp macro="" textlink="">
      <xdr:nvSpPr>
        <xdr:cNvPr id="644" name="公債費該当値テキスト"/>
        <xdr:cNvSpPr txBox="1"/>
      </xdr:nvSpPr>
      <xdr:spPr>
        <a:xfrm>
          <a:off x="16370300" y="1284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142632</xdr:rowOff>
    </xdr:from>
    <xdr:to>
      <xdr:col>81</xdr:col>
      <xdr:colOff>101600</xdr:colOff>
      <xdr:row>76</xdr:row>
      <xdr:rowOff>72783</xdr:rowOff>
    </xdr:to>
    <xdr:sp macro="" textlink="">
      <xdr:nvSpPr>
        <xdr:cNvPr id="645" name="楕円 644"/>
        <xdr:cNvSpPr/>
      </xdr:nvSpPr>
      <xdr:spPr>
        <a:xfrm>
          <a:off x="15430500" y="13001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89309</xdr:rowOff>
    </xdr:from>
    <xdr:ext cx="599010" cy="259045"/>
    <xdr:sp macro="" textlink="">
      <xdr:nvSpPr>
        <xdr:cNvPr id="646" name="テキスト ボックス 645"/>
        <xdr:cNvSpPr txBox="1"/>
      </xdr:nvSpPr>
      <xdr:spPr>
        <a:xfrm>
          <a:off x="15181795" y="1277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42825</xdr:rowOff>
    </xdr:from>
    <xdr:to>
      <xdr:col>76</xdr:col>
      <xdr:colOff>165100</xdr:colOff>
      <xdr:row>76</xdr:row>
      <xdr:rowOff>144425</xdr:rowOff>
    </xdr:to>
    <xdr:sp macro="" textlink="">
      <xdr:nvSpPr>
        <xdr:cNvPr id="647" name="楕円 646"/>
        <xdr:cNvSpPr/>
      </xdr:nvSpPr>
      <xdr:spPr>
        <a:xfrm>
          <a:off x="14541500" y="130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160952</xdr:rowOff>
    </xdr:from>
    <xdr:ext cx="599010" cy="259045"/>
    <xdr:sp macro="" textlink="">
      <xdr:nvSpPr>
        <xdr:cNvPr id="648" name="テキスト ボックス 647"/>
        <xdr:cNvSpPr txBox="1"/>
      </xdr:nvSpPr>
      <xdr:spPr>
        <a:xfrm>
          <a:off x="14292795" y="1284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40201</xdr:rowOff>
    </xdr:from>
    <xdr:to>
      <xdr:col>72</xdr:col>
      <xdr:colOff>38100</xdr:colOff>
      <xdr:row>76</xdr:row>
      <xdr:rowOff>141801</xdr:rowOff>
    </xdr:to>
    <xdr:sp macro="" textlink="">
      <xdr:nvSpPr>
        <xdr:cNvPr id="649" name="楕円 648"/>
        <xdr:cNvSpPr/>
      </xdr:nvSpPr>
      <xdr:spPr>
        <a:xfrm>
          <a:off x="13652500" y="130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158328</xdr:rowOff>
    </xdr:from>
    <xdr:ext cx="599010" cy="259045"/>
    <xdr:sp macro="" textlink="">
      <xdr:nvSpPr>
        <xdr:cNvPr id="650" name="テキスト ボックス 649"/>
        <xdr:cNvSpPr txBox="1"/>
      </xdr:nvSpPr>
      <xdr:spPr>
        <a:xfrm>
          <a:off x="13403795" y="1284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137858</xdr:rowOff>
    </xdr:from>
    <xdr:to>
      <xdr:col>67</xdr:col>
      <xdr:colOff>101600</xdr:colOff>
      <xdr:row>76</xdr:row>
      <xdr:rowOff>68008</xdr:rowOff>
    </xdr:to>
    <xdr:sp macro="" textlink="">
      <xdr:nvSpPr>
        <xdr:cNvPr id="651" name="楕円 650"/>
        <xdr:cNvSpPr/>
      </xdr:nvSpPr>
      <xdr:spPr>
        <a:xfrm>
          <a:off x="12763500" y="129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84535</xdr:rowOff>
    </xdr:from>
    <xdr:ext cx="599010" cy="259045"/>
    <xdr:sp macro="" textlink="">
      <xdr:nvSpPr>
        <xdr:cNvPr id="652" name="テキスト ボックス 651"/>
        <xdr:cNvSpPr txBox="1"/>
      </xdr:nvSpPr>
      <xdr:spPr>
        <a:xfrm>
          <a:off x="12514795" y="1277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73978</xdr:rowOff>
    </xdr:from>
    <xdr:to>
      <xdr:col>85</xdr:col>
      <xdr:colOff>127000</xdr:colOff>
      <xdr:row>99</xdr:row>
      <xdr:rowOff>20765</xdr:rowOff>
    </xdr:to>
    <xdr:cxnSp macro="">
      <xdr:nvCxnSpPr>
        <xdr:cNvPr id="681" name="直線コネクタ 680"/>
        <xdr:cNvCxnSpPr/>
      </xdr:nvCxnSpPr>
      <xdr:spPr>
        <a:xfrm flipV="1">
          <a:off x="15481300" y="16876078"/>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80852</xdr:rowOff>
    </xdr:from>
    <xdr:to>
      <xdr:col>81</xdr:col>
      <xdr:colOff>50800</xdr:colOff>
      <xdr:row>99</xdr:row>
      <xdr:rowOff>20765</xdr:rowOff>
    </xdr:to>
    <xdr:cxnSp macro="">
      <xdr:nvCxnSpPr>
        <xdr:cNvPr id="684" name="直線コネクタ 683"/>
        <xdr:cNvCxnSpPr/>
      </xdr:nvCxnSpPr>
      <xdr:spPr>
        <a:xfrm>
          <a:off x="14592300" y="16882952"/>
          <a:ext cx="889000" cy="1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80852</xdr:rowOff>
    </xdr:from>
    <xdr:to>
      <xdr:col>76</xdr:col>
      <xdr:colOff>114300</xdr:colOff>
      <xdr:row>98</xdr:row>
      <xdr:rowOff>144480</xdr:rowOff>
    </xdr:to>
    <xdr:cxnSp macro="">
      <xdr:nvCxnSpPr>
        <xdr:cNvPr id="687" name="直線コネクタ 686"/>
        <xdr:cNvCxnSpPr/>
      </xdr:nvCxnSpPr>
      <xdr:spPr>
        <a:xfrm flipV="1">
          <a:off x="13703300" y="16882952"/>
          <a:ext cx="889000" cy="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144480</xdr:rowOff>
    </xdr:from>
    <xdr:to>
      <xdr:col>71</xdr:col>
      <xdr:colOff>177800</xdr:colOff>
      <xdr:row>99</xdr:row>
      <xdr:rowOff>19611</xdr:rowOff>
    </xdr:to>
    <xdr:cxnSp macro="">
      <xdr:nvCxnSpPr>
        <xdr:cNvPr id="690" name="直線コネクタ 689"/>
        <xdr:cNvCxnSpPr/>
      </xdr:nvCxnSpPr>
      <xdr:spPr>
        <a:xfrm flipV="1">
          <a:off x="12814300" y="16946580"/>
          <a:ext cx="889000" cy="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23178</xdr:rowOff>
    </xdr:from>
    <xdr:to>
      <xdr:col>85</xdr:col>
      <xdr:colOff>177800</xdr:colOff>
      <xdr:row>98</xdr:row>
      <xdr:rowOff>124778</xdr:rowOff>
    </xdr:to>
    <xdr:sp macro="" textlink="">
      <xdr:nvSpPr>
        <xdr:cNvPr id="700" name="楕円 699"/>
        <xdr:cNvSpPr/>
      </xdr:nvSpPr>
      <xdr:spPr>
        <a:xfrm>
          <a:off x="16268700" y="168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46055</xdr:rowOff>
    </xdr:from>
    <xdr:ext cx="599010" cy="259045"/>
    <xdr:sp macro="" textlink="">
      <xdr:nvSpPr>
        <xdr:cNvPr id="701" name="積立金該当値テキスト"/>
        <xdr:cNvSpPr txBox="1"/>
      </xdr:nvSpPr>
      <xdr:spPr>
        <a:xfrm>
          <a:off x="16370300" y="1667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141415</xdr:rowOff>
    </xdr:from>
    <xdr:to>
      <xdr:col>81</xdr:col>
      <xdr:colOff>101600</xdr:colOff>
      <xdr:row>99</xdr:row>
      <xdr:rowOff>71565</xdr:rowOff>
    </xdr:to>
    <xdr:sp macro="" textlink="">
      <xdr:nvSpPr>
        <xdr:cNvPr id="702" name="楕円 701"/>
        <xdr:cNvSpPr/>
      </xdr:nvSpPr>
      <xdr:spPr>
        <a:xfrm>
          <a:off x="15430500" y="169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62692</xdr:rowOff>
    </xdr:from>
    <xdr:ext cx="534377" cy="259045"/>
    <xdr:sp macro="" textlink="">
      <xdr:nvSpPr>
        <xdr:cNvPr id="703" name="テキスト ボックス 702"/>
        <xdr:cNvSpPr txBox="1"/>
      </xdr:nvSpPr>
      <xdr:spPr>
        <a:xfrm>
          <a:off x="15214111" y="170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30052</xdr:rowOff>
    </xdr:from>
    <xdr:to>
      <xdr:col>76</xdr:col>
      <xdr:colOff>165100</xdr:colOff>
      <xdr:row>98</xdr:row>
      <xdr:rowOff>131652</xdr:rowOff>
    </xdr:to>
    <xdr:sp macro="" textlink="">
      <xdr:nvSpPr>
        <xdr:cNvPr id="704" name="楕円 703"/>
        <xdr:cNvSpPr/>
      </xdr:nvSpPr>
      <xdr:spPr>
        <a:xfrm>
          <a:off x="145415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148179</xdr:rowOff>
    </xdr:from>
    <xdr:ext cx="599010" cy="259045"/>
    <xdr:sp macro="" textlink="">
      <xdr:nvSpPr>
        <xdr:cNvPr id="705" name="テキスト ボックス 704"/>
        <xdr:cNvSpPr txBox="1"/>
      </xdr:nvSpPr>
      <xdr:spPr>
        <a:xfrm>
          <a:off x="14292795" y="1660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93680</xdr:rowOff>
    </xdr:from>
    <xdr:to>
      <xdr:col>72</xdr:col>
      <xdr:colOff>38100</xdr:colOff>
      <xdr:row>99</xdr:row>
      <xdr:rowOff>23830</xdr:rowOff>
    </xdr:to>
    <xdr:sp macro="" textlink="">
      <xdr:nvSpPr>
        <xdr:cNvPr id="706" name="楕円 705"/>
        <xdr:cNvSpPr/>
      </xdr:nvSpPr>
      <xdr:spPr>
        <a:xfrm>
          <a:off x="13652500" y="168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14957</xdr:rowOff>
    </xdr:from>
    <xdr:ext cx="534377" cy="259045"/>
    <xdr:sp macro="" textlink="">
      <xdr:nvSpPr>
        <xdr:cNvPr id="707" name="テキスト ボックス 706"/>
        <xdr:cNvSpPr txBox="1"/>
      </xdr:nvSpPr>
      <xdr:spPr>
        <a:xfrm>
          <a:off x="13436111" y="1698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140261</xdr:rowOff>
    </xdr:from>
    <xdr:to>
      <xdr:col>67</xdr:col>
      <xdr:colOff>101600</xdr:colOff>
      <xdr:row>99</xdr:row>
      <xdr:rowOff>70411</xdr:rowOff>
    </xdr:to>
    <xdr:sp macro="" textlink="">
      <xdr:nvSpPr>
        <xdr:cNvPr id="708" name="楕円 707"/>
        <xdr:cNvSpPr/>
      </xdr:nvSpPr>
      <xdr:spPr>
        <a:xfrm>
          <a:off x="12763500" y="169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61538</xdr:rowOff>
    </xdr:from>
    <xdr:ext cx="534377" cy="259045"/>
    <xdr:sp macro="" textlink="">
      <xdr:nvSpPr>
        <xdr:cNvPr id="709" name="テキスト ボックス 708"/>
        <xdr:cNvSpPr txBox="1"/>
      </xdr:nvSpPr>
      <xdr:spPr>
        <a:xfrm>
          <a:off x="12547111" y="170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20074</xdr:rowOff>
    </xdr:from>
    <xdr:to>
      <xdr:col>107</xdr:col>
      <xdr:colOff>50800</xdr:colOff>
      <xdr:row>38</xdr:row>
      <xdr:rowOff>139700</xdr:rowOff>
    </xdr:to>
    <xdr:cxnSp macro="">
      <xdr:nvCxnSpPr>
        <xdr:cNvPr id="742" name="直線コネクタ 741"/>
        <xdr:cNvCxnSpPr/>
      </xdr:nvCxnSpPr>
      <xdr:spPr>
        <a:xfrm>
          <a:off x="19545300" y="6535174"/>
          <a:ext cx="889000" cy="1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20074</xdr:rowOff>
    </xdr:from>
    <xdr:to>
      <xdr:col>102</xdr:col>
      <xdr:colOff>114300</xdr:colOff>
      <xdr:row>38</xdr:row>
      <xdr:rowOff>139700</xdr:rowOff>
    </xdr:to>
    <xdr:cxnSp macro="">
      <xdr:nvCxnSpPr>
        <xdr:cNvPr id="745" name="直線コネクタ 744"/>
        <xdr:cNvCxnSpPr/>
      </xdr:nvCxnSpPr>
      <xdr:spPr>
        <a:xfrm flipV="1">
          <a:off x="18656300" y="6535174"/>
          <a:ext cx="889000" cy="1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160619</xdr:rowOff>
    </xdr:from>
    <xdr:ext cx="378565" cy="259045"/>
    <xdr:sp macro="" textlink="">
      <xdr:nvSpPr>
        <xdr:cNvPr id="747" name="テキスト ボックス 746"/>
        <xdr:cNvSpPr txBox="1"/>
      </xdr:nvSpPr>
      <xdr:spPr>
        <a:xfrm>
          <a:off x="19356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140724</xdr:rowOff>
    </xdr:from>
    <xdr:to>
      <xdr:col>102</xdr:col>
      <xdr:colOff>165100</xdr:colOff>
      <xdr:row>38</xdr:row>
      <xdr:rowOff>70873</xdr:rowOff>
    </xdr:to>
    <xdr:sp macro="" textlink="">
      <xdr:nvSpPr>
        <xdr:cNvPr id="761" name="楕円 760"/>
        <xdr:cNvSpPr/>
      </xdr:nvSpPr>
      <xdr:spPr>
        <a:xfrm>
          <a:off x="19494500" y="6484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87401</xdr:rowOff>
    </xdr:from>
    <xdr:ext cx="469744" cy="259045"/>
    <xdr:sp macro="" textlink="">
      <xdr:nvSpPr>
        <xdr:cNvPr id="762" name="テキスト ボックス 761"/>
        <xdr:cNvSpPr txBox="1"/>
      </xdr:nvSpPr>
      <xdr:spPr>
        <a:xfrm>
          <a:off x="19310428" y="625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136737</xdr:rowOff>
    </xdr:from>
    <xdr:to>
      <xdr:col>116</xdr:col>
      <xdr:colOff>63500</xdr:colOff>
      <xdr:row>58</xdr:row>
      <xdr:rowOff>139700</xdr:rowOff>
    </xdr:to>
    <xdr:cxnSp macro="">
      <xdr:nvCxnSpPr>
        <xdr:cNvPr id="791" name="直線コネクタ 790"/>
        <xdr:cNvCxnSpPr/>
      </xdr:nvCxnSpPr>
      <xdr:spPr>
        <a:xfrm flipV="1">
          <a:off x="21323300" y="10080837"/>
          <a:ext cx="8382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85937</xdr:rowOff>
    </xdr:from>
    <xdr:to>
      <xdr:col>116</xdr:col>
      <xdr:colOff>114300</xdr:colOff>
      <xdr:row>59</xdr:row>
      <xdr:rowOff>16087</xdr:rowOff>
    </xdr:to>
    <xdr:sp macro="" textlink="">
      <xdr:nvSpPr>
        <xdr:cNvPr id="810" name="楕円 809"/>
        <xdr:cNvSpPr/>
      </xdr:nvSpPr>
      <xdr:spPr>
        <a:xfrm>
          <a:off x="22110700" y="100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864</xdr:rowOff>
    </xdr:from>
    <xdr:ext cx="378565" cy="259045"/>
    <xdr:sp macro="" textlink="">
      <xdr:nvSpPr>
        <xdr:cNvPr id="811" name="貸付金該当値テキスト"/>
        <xdr:cNvSpPr txBox="1"/>
      </xdr:nvSpPr>
      <xdr:spPr>
        <a:xfrm>
          <a:off x="22212300" y="994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150504</xdr:rowOff>
    </xdr:from>
    <xdr:to>
      <xdr:col>116</xdr:col>
      <xdr:colOff>63500</xdr:colOff>
      <xdr:row>74</xdr:row>
      <xdr:rowOff>4840</xdr:rowOff>
    </xdr:to>
    <xdr:cxnSp macro="">
      <xdr:nvCxnSpPr>
        <xdr:cNvPr id="846" name="直線コネクタ 845"/>
        <xdr:cNvCxnSpPr/>
      </xdr:nvCxnSpPr>
      <xdr:spPr>
        <a:xfrm>
          <a:off x="21323300" y="12666354"/>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150504</xdr:rowOff>
    </xdr:from>
    <xdr:to>
      <xdr:col>111</xdr:col>
      <xdr:colOff>177800</xdr:colOff>
      <xdr:row>74</xdr:row>
      <xdr:rowOff>154833</xdr:rowOff>
    </xdr:to>
    <xdr:cxnSp macro="">
      <xdr:nvCxnSpPr>
        <xdr:cNvPr id="849" name="直線コネクタ 848"/>
        <xdr:cNvCxnSpPr/>
      </xdr:nvCxnSpPr>
      <xdr:spPr>
        <a:xfrm flipV="1">
          <a:off x="20434300" y="12666354"/>
          <a:ext cx="889000" cy="1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86445</xdr:rowOff>
    </xdr:from>
    <xdr:to>
      <xdr:col>107</xdr:col>
      <xdr:colOff>50800</xdr:colOff>
      <xdr:row>74</xdr:row>
      <xdr:rowOff>154833</xdr:rowOff>
    </xdr:to>
    <xdr:cxnSp macro="">
      <xdr:nvCxnSpPr>
        <xdr:cNvPr id="852" name="直線コネクタ 851"/>
        <xdr:cNvCxnSpPr/>
      </xdr:nvCxnSpPr>
      <xdr:spPr>
        <a:xfrm>
          <a:off x="19545300" y="12773745"/>
          <a:ext cx="889000" cy="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86445</xdr:rowOff>
    </xdr:from>
    <xdr:to>
      <xdr:col>102</xdr:col>
      <xdr:colOff>114300</xdr:colOff>
      <xdr:row>74</xdr:row>
      <xdr:rowOff>116397</xdr:rowOff>
    </xdr:to>
    <xdr:cxnSp macro="">
      <xdr:nvCxnSpPr>
        <xdr:cNvPr id="855" name="直線コネクタ 854"/>
        <xdr:cNvCxnSpPr/>
      </xdr:nvCxnSpPr>
      <xdr:spPr>
        <a:xfrm flipV="1">
          <a:off x="18656300" y="12773745"/>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59" name="テキスト ボックス 858"/>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125490</xdr:rowOff>
    </xdr:from>
    <xdr:to>
      <xdr:col>116</xdr:col>
      <xdr:colOff>114300</xdr:colOff>
      <xdr:row>74</xdr:row>
      <xdr:rowOff>55640</xdr:rowOff>
    </xdr:to>
    <xdr:sp macro="" textlink="">
      <xdr:nvSpPr>
        <xdr:cNvPr id="865" name="楕円 864"/>
        <xdr:cNvSpPr/>
      </xdr:nvSpPr>
      <xdr:spPr>
        <a:xfrm>
          <a:off x="22110700" y="12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148367</xdr:rowOff>
    </xdr:from>
    <xdr:ext cx="599010" cy="259045"/>
    <xdr:sp macro="" textlink="">
      <xdr:nvSpPr>
        <xdr:cNvPr id="866" name="繰出金該当値テキスト"/>
        <xdr:cNvSpPr txBox="1"/>
      </xdr:nvSpPr>
      <xdr:spPr>
        <a:xfrm>
          <a:off x="22212300" y="1249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99704</xdr:rowOff>
    </xdr:from>
    <xdr:to>
      <xdr:col>112</xdr:col>
      <xdr:colOff>38100</xdr:colOff>
      <xdr:row>74</xdr:row>
      <xdr:rowOff>29854</xdr:rowOff>
    </xdr:to>
    <xdr:sp macro="" textlink="">
      <xdr:nvSpPr>
        <xdr:cNvPr id="867" name="楕円 866"/>
        <xdr:cNvSpPr/>
      </xdr:nvSpPr>
      <xdr:spPr>
        <a:xfrm>
          <a:off x="21272500" y="126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46381</xdr:rowOff>
    </xdr:from>
    <xdr:ext cx="599010" cy="259045"/>
    <xdr:sp macro="" textlink="">
      <xdr:nvSpPr>
        <xdr:cNvPr id="868" name="テキスト ボックス 867"/>
        <xdr:cNvSpPr txBox="1"/>
      </xdr:nvSpPr>
      <xdr:spPr>
        <a:xfrm>
          <a:off x="21023795" y="123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104033</xdr:rowOff>
    </xdr:from>
    <xdr:to>
      <xdr:col>107</xdr:col>
      <xdr:colOff>101600</xdr:colOff>
      <xdr:row>75</xdr:row>
      <xdr:rowOff>34183</xdr:rowOff>
    </xdr:to>
    <xdr:sp macro="" textlink="">
      <xdr:nvSpPr>
        <xdr:cNvPr id="869" name="楕円 868"/>
        <xdr:cNvSpPr/>
      </xdr:nvSpPr>
      <xdr:spPr>
        <a:xfrm>
          <a:off x="2038350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50710</xdr:rowOff>
    </xdr:from>
    <xdr:ext cx="599010" cy="259045"/>
    <xdr:sp macro="" textlink="">
      <xdr:nvSpPr>
        <xdr:cNvPr id="870" name="テキスト ボックス 869"/>
        <xdr:cNvSpPr txBox="1"/>
      </xdr:nvSpPr>
      <xdr:spPr>
        <a:xfrm>
          <a:off x="20134795" y="1256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35645</xdr:rowOff>
    </xdr:from>
    <xdr:to>
      <xdr:col>102</xdr:col>
      <xdr:colOff>165100</xdr:colOff>
      <xdr:row>74</xdr:row>
      <xdr:rowOff>137245</xdr:rowOff>
    </xdr:to>
    <xdr:sp macro="" textlink="">
      <xdr:nvSpPr>
        <xdr:cNvPr id="871" name="楕円 870"/>
        <xdr:cNvSpPr/>
      </xdr:nvSpPr>
      <xdr:spPr>
        <a:xfrm>
          <a:off x="19494500" y="127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153772</xdr:rowOff>
    </xdr:from>
    <xdr:ext cx="599010" cy="259045"/>
    <xdr:sp macro="" textlink="">
      <xdr:nvSpPr>
        <xdr:cNvPr id="872" name="テキスト ボックス 871"/>
        <xdr:cNvSpPr txBox="1"/>
      </xdr:nvSpPr>
      <xdr:spPr>
        <a:xfrm>
          <a:off x="19245795" y="1249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65597</xdr:rowOff>
    </xdr:from>
    <xdr:to>
      <xdr:col>98</xdr:col>
      <xdr:colOff>38100</xdr:colOff>
      <xdr:row>74</xdr:row>
      <xdr:rowOff>167197</xdr:rowOff>
    </xdr:to>
    <xdr:sp macro="" textlink="">
      <xdr:nvSpPr>
        <xdr:cNvPr id="873" name="楕円 872"/>
        <xdr:cNvSpPr/>
      </xdr:nvSpPr>
      <xdr:spPr>
        <a:xfrm>
          <a:off x="18605500" y="127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12274</xdr:rowOff>
    </xdr:from>
    <xdr:ext cx="599010" cy="259045"/>
    <xdr:sp macro="" textlink="">
      <xdr:nvSpPr>
        <xdr:cNvPr id="874" name="テキスト ボックス 873"/>
        <xdr:cNvSpPr txBox="1"/>
      </xdr:nvSpPr>
      <xdr:spPr>
        <a:xfrm>
          <a:off x="18356795" y="125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1,611,529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265,788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250,000</a:t>
          </a:r>
          <a:r>
            <a:rPr kumimoji="1" lang="ja-JP" altLang="en-US" sz="1300">
              <a:latin typeface="ＭＳ Ｐゴシック" panose="020B0600070205080204" pitchFamily="50" charset="-128"/>
              <a:ea typeface="ＭＳ Ｐゴシック" panose="020B0600070205080204" pitchFamily="50" charset="-128"/>
            </a:rPr>
            <a:t>円付近を推移してきたが平成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年には大きく増加した。平成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年度から定員適正化計画に基づき、職員数の削減を行っているが、計画策定時の想定以上に人口が減少し、数値が高く推移している。今後は実情に合わせた職員数の適正化に努める。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167638</xdr:rowOff>
    </xdr:from>
    <xdr:to>
      <xdr:col>24</xdr:col>
      <xdr:colOff>63500</xdr:colOff>
      <xdr:row>37</xdr:row>
      <xdr:rowOff>27196</xdr:rowOff>
    </xdr:to>
    <xdr:cxnSp macro="">
      <xdr:nvCxnSpPr>
        <xdr:cNvPr id="62" name="直線コネクタ 61"/>
        <xdr:cNvCxnSpPr/>
      </xdr:nvCxnSpPr>
      <xdr:spPr>
        <a:xfrm flipV="1">
          <a:off x="3797300" y="6339838"/>
          <a:ext cx="8382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27196</xdr:rowOff>
    </xdr:from>
    <xdr:to>
      <xdr:col>19</xdr:col>
      <xdr:colOff>177800</xdr:colOff>
      <xdr:row>37</xdr:row>
      <xdr:rowOff>31327</xdr:rowOff>
    </xdr:to>
    <xdr:cxnSp macro="">
      <xdr:nvCxnSpPr>
        <xdr:cNvPr id="65" name="直線コネクタ 64"/>
        <xdr:cNvCxnSpPr/>
      </xdr:nvCxnSpPr>
      <xdr:spPr>
        <a:xfrm flipV="1">
          <a:off x="2908300" y="6370846"/>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31327</xdr:rowOff>
    </xdr:from>
    <xdr:to>
      <xdr:col>15</xdr:col>
      <xdr:colOff>50800</xdr:colOff>
      <xdr:row>37</xdr:row>
      <xdr:rowOff>53175</xdr:rowOff>
    </xdr:to>
    <xdr:cxnSp macro="">
      <xdr:nvCxnSpPr>
        <xdr:cNvPr id="68" name="直線コネクタ 67"/>
        <xdr:cNvCxnSpPr/>
      </xdr:nvCxnSpPr>
      <xdr:spPr>
        <a:xfrm flipV="1">
          <a:off x="2019300" y="6374977"/>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53175</xdr:rowOff>
    </xdr:from>
    <xdr:to>
      <xdr:col>10</xdr:col>
      <xdr:colOff>114300</xdr:colOff>
      <xdr:row>37</xdr:row>
      <xdr:rowOff>72720</xdr:rowOff>
    </xdr:to>
    <xdr:cxnSp macro="">
      <xdr:nvCxnSpPr>
        <xdr:cNvPr id="71" name="直線コネクタ 70"/>
        <xdr:cNvCxnSpPr/>
      </xdr:nvCxnSpPr>
      <xdr:spPr>
        <a:xfrm flipV="1">
          <a:off x="1130300" y="6396825"/>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153346</xdr:rowOff>
    </xdr:from>
    <xdr:ext cx="534377" cy="259045"/>
    <xdr:sp macro="" textlink="">
      <xdr:nvSpPr>
        <xdr:cNvPr id="75" name="テキスト ボックス 74"/>
        <xdr:cNvSpPr txBox="1"/>
      </xdr:nvSpPr>
      <xdr:spPr>
        <a:xfrm>
          <a:off x="863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116838</xdr:rowOff>
    </xdr:from>
    <xdr:to>
      <xdr:col>24</xdr:col>
      <xdr:colOff>114300</xdr:colOff>
      <xdr:row>37</xdr:row>
      <xdr:rowOff>46988</xdr:rowOff>
    </xdr:to>
    <xdr:sp macro="" textlink="">
      <xdr:nvSpPr>
        <xdr:cNvPr id="81" name="楕円 80"/>
        <xdr:cNvSpPr/>
      </xdr:nvSpPr>
      <xdr:spPr>
        <a:xfrm>
          <a:off x="4584700" y="62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139715</xdr:rowOff>
    </xdr:from>
    <xdr:ext cx="534377" cy="259045"/>
    <xdr:sp macro="" textlink="">
      <xdr:nvSpPr>
        <xdr:cNvPr id="82" name="議会費該当値テキスト"/>
        <xdr:cNvSpPr txBox="1"/>
      </xdr:nvSpPr>
      <xdr:spPr>
        <a:xfrm>
          <a:off x="4686300" y="61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147846</xdr:rowOff>
    </xdr:from>
    <xdr:to>
      <xdr:col>20</xdr:col>
      <xdr:colOff>38100</xdr:colOff>
      <xdr:row>37</xdr:row>
      <xdr:rowOff>77996</xdr:rowOff>
    </xdr:to>
    <xdr:sp macro="" textlink="">
      <xdr:nvSpPr>
        <xdr:cNvPr id="83" name="楕円 82"/>
        <xdr:cNvSpPr/>
      </xdr:nvSpPr>
      <xdr:spPr>
        <a:xfrm>
          <a:off x="3746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94523</xdr:rowOff>
    </xdr:from>
    <xdr:ext cx="534377" cy="259045"/>
    <xdr:sp macro="" textlink="">
      <xdr:nvSpPr>
        <xdr:cNvPr id="84" name="テキスト ボックス 83"/>
        <xdr:cNvSpPr txBox="1"/>
      </xdr:nvSpPr>
      <xdr:spPr>
        <a:xfrm>
          <a:off x="3530111" y="60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151977</xdr:rowOff>
    </xdr:from>
    <xdr:to>
      <xdr:col>15</xdr:col>
      <xdr:colOff>101600</xdr:colOff>
      <xdr:row>37</xdr:row>
      <xdr:rowOff>82127</xdr:rowOff>
    </xdr:to>
    <xdr:sp macro="" textlink="">
      <xdr:nvSpPr>
        <xdr:cNvPr id="85" name="楕円 84"/>
        <xdr:cNvSpPr/>
      </xdr:nvSpPr>
      <xdr:spPr>
        <a:xfrm>
          <a:off x="2857500" y="6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98654</xdr:rowOff>
    </xdr:from>
    <xdr:ext cx="534377" cy="259045"/>
    <xdr:sp macro="" textlink="">
      <xdr:nvSpPr>
        <xdr:cNvPr id="86" name="テキスト ボックス 85"/>
        <xdr:cNvSpPr txBox="1"/>
      </xdr:nvSpPr>
      <xdr:spPr>
        <a:xfrm>
          <a:off x="2641111" y="60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2375</xdr:rowOff>
    </xdr:from>
    <xdr:to>
      <xdr:col>10</xdr:col>
      <xdr:colOff>165100</xdr:colOff>
      <xdr:row>37</xdr:row>
      <xdr:rowOff>103975</xdr:rowOff>
    </xdr:to>
    <xdr:sp macro="" textlink="">
      <xdr:nvSpPr>
        <xdr:cNvPr id="87" name="楕円 86"/>
        <xdr:cNvSpPr/>
      </xdr:nvSpPr>
      <xdr:spPr>
        <a:xfrm>
          <a:off x="1968500" y="63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120502</xdr:rowOff>
    </xdr:from>
    <xdr:ext cx="534377" cy="259045"/>
    <xdr:sp macro="" textlink="">
      <xdr:nvSpPr>
        <xdr:cNvPr id="88" name="テキスト ボックス 87"/>
        <xdr:cNvSpPr txBox="1"/>
      </xdr:nvSpPr>
      <xdr:spPr>
        <a:xfrm>
          <a:off x="1752111" y="61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21920</xdr:rowOff>
    </xdr:from>
    <xdr:to>
      <xdr:col>6</xdr:col>
      <xdr:colOff>38100</xdr:colOff>
      <xdr:row>37</xdr:row>
      <xdr:rowOff>123520</xdr:rowOff>
    </xdr:to>
    <xdr:sp macro="" textlink="">
      <xdr:nvSpPr>
        <xdr:cNvPr id="89" name="楕円 88"/>
        <xdr:cNvSpPr/>
      </xdr:nvSpPr>
      <xdr:spPr>
        <a:xfrm>
          <a:off x="1079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140047</xdr:rowOff>
    </xdr:from>
    <xdr:ext cx="534377" cy="259045"/>
    <xdr:sp macro="" textlink="">
      <xdr:nvSpPr>
        <xdr:cNvPr id="90" name="テキスト ボックス 89"/>
        <xdr:cNvSpPr txBox="1"/>
      </xdr:nvSpPr>
      <xdr:spPr>
        <a:xfrm>
          <a:off x="863111" y="6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158613</xdr:rowOff>
    </xdr:from>
    <xdr:to>
      <xdr:col>24</xdr:col>
      <xdr:colOff>63500</xdr:colOff>
      <xdr:row>58</xdr:row>
      <xdr:rowOff>14685</xdr:rowOff>
    </xdr:to>
    <xdr:cxnSp macro="">
      <xdr:nvCxnSpPr>
        <xdr:cNvPr id="119" name="直線コネクタ 118"/>
        <xdr:cNvCxnSpPr/>
      </xdr:nvCxnSpPr>
      <xdr:spPr>
        <a:xfrm flipV="1">
          <a:off x="3797300" y="9931263"/>
          <a:ext cx="8382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132341</xdr:rowOff>
    </xdr:from>
    <xdr:to>
      <xdr:col>19</xdr:col>
      <xdr:colOff>177800</xdr:colOff>
      <xdr:row>58</xdr:row>
      <xdr:rowOff>14685</xdr:rowOff>
    </xdr:to>
    <xdr:cxnSp macro="">
      <xdr:nvCxnSpPr>
        <xdr:cNvPr id="122" name="直線コネクタ 121"/>
        <xdr:cNvCxnSpPr/>
      </xdr:nvCxnSpPr>
      <xdr:spPr>
        <a:xfrm>
          <a:off x="2908300" y="9904991"/>
          <a:ext cx="8890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132341</xdr:rowOff>
    </xdr:from>
    <xdr:to>
      <xdr:col>15</xdr:col>
      <xdr:colOff>50800</xdr:colOff>
      <xdr:row>58</xdr:row>
      <xdr:rowOff>16387</xdr:rowOff>
    </xdr:to>
    <xdr:cxnSp macro="">
      <xdr:nvCxnSpPr>
        <xdr:cNvPr id="125" name="直線コネクタ 124"/>
        <xdr:cNvCxnSpPr/>
      </xdr:nvCxnSpPr>
      <xdr:spPr>
        <a:xfrm flipV="1">
          <a:off x="2019300" y="9904991"/>
          <a:ext cx="889000" cy="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16387</xdr:rowOff>
    </xdr:from>
    <xdr:to>
      <xdr:col>10</xdr:col>
      <xdr:colOff>114300</xdr:colOff>
      <xdr:row>58</xdr:row>
      <xdr:rowOff>52909</xdr:rowOff>
    </xdr:to>
    <xdr:cxnSp macro="">
      <xdr:nvCxnSpPr>
        <xdr:cNvPr id="128" name="直線コネクタ 127"/>
        <xdr:cNvCxnSpPr/>
      </xdr:nvCxnSpPr>
      <xdr:spPr>
        <a:xfrm flipV="1">
          <a:off x="1130300" y="9960487"/>
          <a:ext cx="8890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86763</xdr:rowOff>
    </xdr:from>
    <xdr:ext cx="599010" cy="259045"/>
    <xdr:sp macro="" textlink="">
      <xdr:nvSpPr>
        <xdr:cNvPr id="132" name="テキスト ボックス 131"/>
        <xdr:cNvSpPr txBox="1"/>
      </xdr:nvSpPr>
      <xdr:spPr>
        <a:xfrm>
          <a:off x="830795"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107813</xdr:rowOff>
    </xdr:from>
    <xdr:to>
      <xdr:col>24</xdr:col>
      <xdr:colOff>114300</xdr:colOff>
      <xdr:row>58</xdr:row>
      <xdr:rowOff>37963</xdr:rowOff>
    </xdr:to>
    <xdr:sp macro="" textlink="">
      <xdr:nvSpPr>
        <xdr:cNvPr id="138" name="楕円 137"/>
        <xdr:cNvSpPr/>
      </xdr:nvSpPr>
      <xdr:spPr>
        <a:xfrm>
          <a:off x="4584700" y="98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130690</xdr:rowOff>
    </xdr:from>
    <xdr:ext cx="599010" cy="259045"/>
    <xdr:sp macro="" textlink="">
      <xdr:nvSpPr>
        <xdr:cNvPr id="139" name="総務費該当値テキスト"/>
        <xdr:cNvSpPr txBox="1"/>
      </xdr:nvSpPr>
      <xdr:spPr>
        <a:xfrm>
          <a:off x="4686300" y="973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135335</xdr:rowOff>
    </xdr:from>
    <xdr:to>
      <xdr:col>20</xdr:col>
      <xdr:colOff>38100</xdr:colOff>
      <xdr:row>58</xdr:row>
      <xdr:rowOff>65485</xdr:rowOff>
    </xdr:to>
    <xdr:sp macro="" textlink="">
      <xdr:nvSpPr>
        <xdr:cNvPr id="140" name="楕円 139"/>
        <xdr:cNvSpPr/>
      </xdr:nvSpPr>
      <xdr:spPr>
        <a:xfrm>
          <a:off x="3746500" y="99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56612</xdr:rowOff>
    </xdr:from>
    <xdr:ext cx="599010" cy="259045"/>
    <xdr:sp macro="" textlink="">
      <xdr:nvSpPr>
        <xdr:cNvPr id="141" name="テキスト ボックス 140"/>
        <xdr:cNvSpPr txBox="1"/>
      </xdr:nvSpPr>
      <xdr:spPr>
        <a:xfrm>
          <a:off x="3497795" y="1000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81541</xdr:rowOff>
    </xdr:from>
    <xdr:to>
      <xdr:col>15</xdr:col>
      <xdr:colOff>101600</xdr:colOff>
      <xdr:row>58</xdr:row>
      <xdr:rowOff>11691</xdr:rowOff>
    </xdr:to>
    <xdr:sp macro="" textlink="">
      <xdr:nvSpPr>
        <xdr:cNvPr id="142" name="楕円 141"/>
        <xdr:cNvSpPr/>
      </xdr:nvSpPr>
      <xdr:spPr>
        <a:xfrm>
          <a:off x="2857500" y="98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28218</xdr:rowOff>
    </xdr:from>
    <xdr:ext cx="599010" cy="259045"/>
    <xdr:sp macro="" textlink="">
      <xdr:nvSpPr>
        <xdr:cNvPr id="143" name="テキスト ボックス 142"/>
        <xdr:cNvSpPr txBox="1"/>
      </xdr:nvSpPr>
      <xdr:spPr>
        <a:xfrm>
          <a:off x="2608795" y="962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137037</xdr:rowOff>
    </xdr:from>
    <xdr:to>
      <xdr:col>10</xdr:col>
      <xdr:colOff>165100</xdr:colOff>
      <xdr:row>58</xdr:row>
      <xdr:rowOff>67187</xdr:rowOff>
    </xdr:to>
    <xdr:sp macro="" textlink="">
      <xdr:nvSpPr>
        <xdr:cNvPr id="144" name="楕円 143"/>
        <xdr:cNvSpPr/>
      </xdr:nvSpPr>
      <xdr:spPr>
        <a:xfrm>
          <a:off x="1968500" y="99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83714</xdr:rowOff>
    </xdr:from>
    <xdr:ext cx="599010" cy="259045"/>
    <xdr:sp macro="" textlink="">
      <xdr:nvSpPr>
        <xdr:cNvPr id="145" name="テキスト ボックス 144"/>
        <xdr:cNvSpPr txBox="1"/>
      </xdr:nvSpPr>
      <xdr:spPr>
        <a:xfrm>
          <a:off x="1719795" y="968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2109</xdr:rowOff>
    </xdr:from>
    <xdr:to>
      <xdr:col>6</xdr:col>
      <xdr:colOff>38100</xdr:colOff>
      <xdr:row>58</xdr:row>
      <xdr:rowOff>103709</xdr:rowOff>
    </xdr:to>
    <xdr:sp macro="" textlink="">
      <xdr:nvSpPr>
        <xdr:cNvPr id="146" name="楕円 145"/>
        <xdr:cNvSpPr/>
      </xdr:nvSpPr>
      <xdr:spPr>
        <a:xfrm>
          <a:off x="1079500" y="99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94836</xdr:rowOff>
    </xdr:from>
    <xdr:ext cx="599010" cy="259045"/>
    <xdr:sp macro="" textlink="">
      <xdr:nvSpPr>
        <xdr:cNvPr id="147" name="テキスト ボックス 146"/>
        <xdr:cNvSpPr txBox="1"/>
      </xdr:nvSpPr>
      <xdr:spPr>
        <a:xfrm>
          <a:off x="830795" y="1003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94201</xdr:rowOff>
    </xdr:from>
    <xdr:to>
      <xdr:col>24</xdr:col>
      <xdr:colOff>63500</xdr:colOff>
      <xdr:row>73</xdr:row>
      <xdr:rowOff>99603</xdr:rowOff>
    </xdr:to>
    <xdr:cxnSp macro="">
      <xdr:nvCxnSpPr>
        <xdr:cNvPr id="177" name="直線コネクタ 176"/>
        <xdr:cNvCxnSpPr/>
      </xdr:nvCxnSpPr>
      <xdr:spPr>
        <a:xfrm flipV="1">
          <a:off x="3797300" y="12610051"/>
          <a:ext cx="8382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99603</xdr:rowOff>
    </xdr:from>
    <xdr:to>
      <xdr:col>19</xdr:col>
      <xdr:colOff>177800</xdr:colOff>
      <xdr:row>73</xdr:row>
      <xdr:rowOff>110904</xdr:rowOff>
    </xdr:to>
    <xdr:cxnSp macro="">
      <xdr:nvCxnSpPr>
        <xdr:cNvPr id="180" name="直線コネクタ 179"/>
        <xdr:cNvCxnSpPr/>
      </xdr:nvCxnSpPr>
      <xdr:spPr>
        <a:xfrm flipV="1">
          <a:off x="2908300" y="12615453"/>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110904</xdr:rowOff>
    </xdr:from>
    <xdr:to>
      <xdr:col>15</xdr:col>
      <xdr:colOff>50800</xdr:colOff>
      <xdr:row>74</xdr:row>
      <xdr:rowOff>66967</xdr:rowOff>
    </xdr:to>
    <xdr:cxnSp macro="">
      <xdr:nvCxnSpPr>
        <xdr:cNvPr id="183" name="直線コネクタ 182"/>
        <xdr:cNvCxnSpPr/>
      </xdr:nvCxnSpPr>
      <xdr:spPr>
        <a:xfrm flipV="1">
          <a:off x="2019300" y="12626754"/>
          <a:ext cx="889000" cy="1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61869</xdr:rowOff>
    </xdr:from>
    <xdr:to>
      <xdr:col>10</xdr:col>
      <xdr:colOff>114300</xdr:colOff>
      <xdr:row>74</xdr:row>
      <xdr:rowOff>66967</xdr:rowOff>
    </xdr:to>
    <xdr:cxnSp macro="">
      <xdr:nvCxnSpPr>
        <xdr:cNvPr id="186" name="直線コネクタ 185"/>
        <xdr:cNvCxnSpPr/>
      </xdr:nvCxnSpPr>
      <xdr:spPr>
        <a:xfrm>
          <a:off x="1130300" y="12749169"/>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43401</xdr:rowOff>
    </xdr:from>
    <xdr:to>
      <xdr:col>24</xdr:col>
      <xdr:colOff>114300</xdr:colOff>
      <xdr:row>73</xdr:row>
      <xdr:rowOff>145001</xdr:rowOff>
    </xdr:to>
    <xdr:sp macro="" textlink="">
      <xdr:nvSpPr>
        <xdr:cNvPr id="196" name="楕円 195"/>
        <xdr:cNvSpPr/>
      </xdr:nvSpPr>
      <xdr:spPr>
        <a:xfrm>
          <a:off x="4584700" y="125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66278</xdr:rowOff>
    </xdr:from>
    <xdr:ext cx="599010" cy="259045"/>
    <xdr:sp macro="" textlink="">
      <xdr:nvSpPr>
        <xdr:cNvPr id="197" name="民生費該当値テキスト"/>
        <xdr:cNvSpPr txBox="1"/>
      </xdr:nvSpPr>
      <xdr:spPr>
        <a:xfrm>
          <a:off x="4686300" y="1241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48803</xdr:rowOff>
    </xdr:from>
    <xdr:to>
      <xdr:col>20</xdr:col>
      <xdr:colOff>38100</xdr:colOff>
      <xdr:row>73</xdr:row>
      <xdr:rowOff>150403</xdr:rowOff>
    </xdr:to>
    <xdr:sp macro="" textlink="">
      <xdr:nvSpPr>
        <xdr:cNvPr id="198" name="楕円 197"/>
        <xdr:cNvSpPr/>
      </xdr:nvSpPr>
      <xdr:spPr>
        <a:xfrm>
          <a:off x="3746500" y="125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166930</xdr:rowOff>
    </xdr:from>
    <xdr:ext cx="599010" cy="259045"/>
    <xdr:sp macro="" textlink="">
      <xdr:nvSpPr>
        <xdr:cNvPr id="199" name="テキスト ボックス 198"/>
        <xdr:cNvSpPr txBox="1"/>
      </xdr:nvSpPr>
      <xdr:spPr>
        <a:xfrm>
          <a:off x="3497795" y="1233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60104</xdr:rowOff>
    </xdr:from>
    <xdr:to>
      <xdr:col>15</xdr:col>
      <xdr:colOff>101600</xdr:colOff>
      <xdr:row>73</xdr:row>
      <xdr:rowOff>161704</xdr:rowOff>
    </xdr:to>
    <xdr:sp macro="" textlink="">
      <xdr:nvSpPr>
        <xdr:cNvPr id="200" name="楕円 199"/>
        <xdr:cNvSpPr/>
      </xdr:nvSpPr>
      <xdr:spPr>
        <a:xfrm>
          <a:off x="2857500" y="125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6781</xdr:rowOff>
    </xdr:from>
    <xdr:ext cx="599010" cy="259045"/>
    <xdr:sp macro="" textlink="">
      <xdr:nvSpPr>
        <xdr:cNvPr id="201" name="テキスト ボックス 200"/>
        <xdr:cNvSpPr txBox="1"/>
      </xdr:nvSpPr>
      <xdr:spPr>
        <a:xfrm>
          <a:off x="2608795" y="1235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16167</xdr:rowOff>
    </xdr:from>
    <xdr:to>
      <xdr:col>10</xdr:col>
      <xdr:colOff>165100</xdr:colOff>
      <xdr:row>74</xdr:row>
      <xdr:rowOff>117767</xdr:rowOff>
    </xdr:to>
    <xdr:sp macro="" textlink="">
      <xdr:nvSpPr>
        <xdr:cNvPr id="202" name="楕円 201"/>
        <xdr:cNvSpPr/>
      </xdr:nvSpPr>
      <xdr:spPr>
        <a:xfrm>
          <a:off x="1968500" y="127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134294</xdr:rowOff>
    </xdr:from>
    <xdr:ext cx="599010" cy="259045"/>
    <xdr:sp macro="" textlink="">
      <xdr:nvSpPr>
        <xdr:cNvPr id="203" name="テキスト ボックス 202"/>
        <xdr:cNvSpPr txBox="1"/>
      </xdr:nvSpPr>
      <xdr:spPr>
        <a:xfrm>
          <a:off x="1719795" y="124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11069</xdr:rowOff>
    </xdr:from>
    <xdr:to>
      <xdr:col>6</xdr:col>
      <xdr:colOff>38100</xdr:colOff>
      <xdr:row>74</xdr:row>
      <xdr:rowOff>112669</xdr:rowOff>
    </xdr:to>
    <xdr:sp macro="" textlink="">
      <xdr:nvSpPr>
        <xdr:cNvPr id="204" name="楕円 203"/>
        <xdr:cNvSpPr/>
      </xdr:nvSpPr>
      <xdr:spPr>
        <a:xfrm>
          <a:off x="1079500" y="126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129196</xdr:rowOff>
    </xdr:from>
    <xdr:ext cx="599010" cy="259045"/>
    <xdr:sp macro="" textlink="">
      <xdr:nvSpPr>
        <xdr:cNvPr id="205" name="テキスト ボックス 204"/>
        <xdr:cNvSpPr txBox="1"/>
      </xdr:nvSpPr>
      <xdr:spPr>
        <a:xfrm>
          <a:off x="830795" y="1247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26180</xdr:rowOff>
    </xdr:from>
    <xdr:to>
      <xdr:col>24</xdr:col>
      <xdr:colOff>63500</xdr:colOff>
      <xdr:row>97</xdr:row>
      <xdr:rowOff>37588</xdr:rowOff>
    </xdr:to>
    <xdr:cxnSp macro="">
      <xdr:nvCxnSpPr>
        <xdr:cNvPr id="234" name="直線コネクタ 233"/>
        <xdr:cNvCxnSpPr/>
      </xdr:nvCxnSpPr>
      <xdr:spPr>
        <a:xfrm>
          <a:off x="3797300" y="16656830"/>
          <a:ext cx="8382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26180</xdr:rowOff>
    </xdr:from>
    <xdr:to>
      <xdr:col>19</xdr:col>
      <xdr:colOff>177800</xdr:colOff>
      <xdr:row>97</xdr:row>
      <xdr:rowOff>78254</xdr:rowOff>
    </xdr:to>
    <xdr:cxnSp macro="">
      <xdr:nvCxnSpPr>
        <xdr:cNvPr id="237" name="直線コネクタ 236"/>
        <xdr:cNvCxnSpPr/>
      </xdr:nvCxnSpPr>
      <xdr:spPr>
        <a:xfrm flipV="1">
          <a:off x="2908300" y="16656830"/>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33865</xdr:rowOff>
    </xdr:from>
    <xdr:to>
      <xdr:col>15</xdr:col>
      <xdr:colOff>50800</xdr:colOff>
      <xdr:row>97</xdr:row>
      <xdr:rowOff>78254</xdr:rowOff>
    </xdr:to>
    <xdr:cxnSp macro="">
      <xdr:nvCxnSpPr>
        <xdr:cNvPr id="240" name="直線コネクタ 239"/>
        <xdr:cNvCxnSpPr/>
      </xdr:nvCxnSpPr>
      <xdr:spPr>
        <a:xfrm>
          <a:off x="2019300" y="16493065"/>
          <a:ext cx="889000" cy="2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33865</xdr:rowOff>
    </xdr:from>
    <xdr:to>
      <xdr:col>10</xdr:col>
      <xdr:colOff>114300</xdr:colOff>
      <xdr:row>97</xdr:row>
      <xdr:rowOff>58652</xdr:rowOff>
    </xdr:to>
    <xdr:cxnSp macro="">
      <xdr:nvCxnSpPr>
        <xdr:cNvPr id="243" name="直線コネクタ 242"/>
        <xdr:cNvCxnSpPr/>
      </xdr:nvCxnSpPr>
      <xdr:spPr>
        <a:xfrm flipV="1">
          <a:off x="1130300" y="16493065"/>
          <a:ext cx="889000" cy="19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23908</xdr:rowOff>
    </xdr:from>
    <xdr:ext cx="599010" cy="259045"/>
    <xdr:sp macro="" textlink="">
      <xdr:nvSpPr>
        <xdr:cNvPr id="247" name="テキスト ボックス 246"/>
        <xdr:cNvSpPr txBox="1"/>
      </xdr:nvSpPr>
      <xdr:spPr>
        <a:xfrm>
          <a:off x="830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158238</xdr:rowOff>
    </xdr:from>
    <xdr:to>
      <xdr:col>24</xdr:col>
      <xdr:colOff>114300</xdr:colOff>
      <xdr:row>97</xdr:row>
      <xdr:rowOff>88388</xdr:rowOff>
    </xdr:to>
    <xdr:sp macro="" textlink="">
      <xdr:nvSpPr>
        <xdr:cNvPr id="253" name="楕円 252"/>
        <xdr:cNvSpPr/>
      </xdr:nvSpPr>
      <xdr:spPr>
        <a:xfrm>
          <a:off x="4584700" y="166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9665</xdr:rowOff>
    </xdr:from>
    <xdr:ext cx="599010" cy="259045"/>
    <xdr:sp macro="" textlink="">
      <xdr:nvSpPr>
        <xdr:cNvPr id="254" name="衛生費該当値テキスト"/>
        <xdr:cNvSpPr txBox="1"/>
      </xdr:nvSpPr>
      <xdr:spPr>
        <a:xfrm>
          <a:off x="4686300" y="1646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146830</xdr:rowOff>
    </xdr:from>
    <xdr:to>
      <xdr:col>20</xdr:col>
      <xdr:colOff>38100</xdr:colOff>
      <xdr:row>97</xdr:row>
      <xdr:rowOff>76980</xdr:rowOff>
    </xdr:to>
    <xdr:sp macro="" textlink="">
      <xdr:nvSpPr>
        <xdr:cNvPr id="255" name="楕円 254"/>
        <xdr:cNvSpPr/>
      </xdr:nvSpPr>
      <xdr:spPr>
        <a:xfrm>
          <a:off x="3746500" y="166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93507</xdr:rowOff>
    </xdr:from>
    <xdr:ext cx="599010" cy="259045"/>
    <xdr:sp macro="" textlink="">
      <xdr:nvSpPr>
        <xdr:cNvPr id="256" name="テキスト ボックス 255"/>
        <xdr:cNvSpPr txBox="1"/>
      </xdr:nvSpPr>
      <xdr:spPr>
        <a:xfrm>
          <a:off x="3497795" y="1638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27454</xdr:rowOff>
    </xdr:from>
    <xdr:to>
      <xdr:col>15</xdr:col>
      <xdr:colOff>101600</xdr:colOff>
      <xdr:row>97</xdr:row>
      <xdr:rowOff>129054</xdr:rowOff>
    </xdr:to>
    <xdr:sp macro="" textlink="">
      <xdr:nvSpPr>
        <xdr:cNvPr id="257" name="楕円 256"/>
        <xdr:cNvSpPr/>
      </xdr:nvSpPr>
      <xdr:spPr>
        <a:xfrm>
          <a:off x="2857500" y="16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145581</xdr:rowOff>
    </xdr:from>
    <xdr:ext cx="599010" cy="259045"/>
    <xdr:sp macro="" textlink="">
      <xdr:nvSpPr>
        <xdr:cNvPr id="258" name="テキスト ボックス 257"/>
        <xdr:cNvSpPr txBox="1"/>
      </xdr:nvSpPr>
      <xdr:spPr>
        <a:xfrm>
          <a:off x="2608795" y="16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154515</xdr:rowOff>
    </xdr:from>
    <xdr:to>
      <xdr:col>10</xdr:col>
      <xdr:colOff>165100</xdr:colOff>
      <xdr:row>96</xdr:row>
      <xdr:rowOff>84665</xdr:rowOff>
    </xdr:to>
    <xdr:sp macro="" textlink="">
      <xdr:nvSpPr>
        <xdr:cNvPr id="259" name="楕円 258"/>
        <xdr:cNvSpPr/>
      </xdr:nvSpPr>
      <xdr:spPr>
        <a:xfrm>
          <a:off x="1968500" y="16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101192</xdr:rowOff>
    </xdr:from>
    <xdr:ext cx="599010" cy="259045"/>
    <xdr:sp macro="" textlink="">
      <xdr:nvSpPr>
        <xdr:cNvPr id="260" name="テキスト ボックス 259"/>
        <xdr:cNvSpPr txBox="1"/>
      </xdr:nvSpPr>
      <xdr:spPr>
        <a:xfrm>
          <a:off x="1719795" y="1621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7852</xdr:rowOff>
    </xdr:from>
    <xdr:to>
      <xdr:col>6</xdr:col>
      <xdr:colOff>38100</xdr:colOff>
      <xdr:row>97</xdr:row>
      <xdr:rowOff>109452</xdr:rowOff>
    </xdr:to>
    <xdr:sp macro="" textlink="">
      <xdr:nvSpPr>
        <xdr:cNvPr id="261" name="楕円 260"/>
        <xdr:cNvSpPr/>
      </xdr:nvSpPr>
      <xdr:spPr>
        <a:xfrm>
          <a:off x="1079500" y="166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125979</xdr:rowOff>
    </xdr:from>
    <xdr:ext cx="599010" cy="259045"/>
    <xdr:sp macro="" textlink="">
      <xdr:nvSpPr>
        <xdr:cNvPr id="262" name="テキスト ボックス 261"/>
        <xdr:cNvSpPr txBox="1"/>
      </xdr:nvSpPr>
      <xdr:spPr>
        <a:xfrm>
          <a:off x="830795" y="1641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126568</xdr:rowOff>
    </xdr:from>
    <xdr:to>
      <xdr:col>55</xdr:col>
      <xdr:colOff>0</xdr:colOff>
      <xdr:row>58</xdr:row>
      <xdr:rowOff>129813</xdr:rowOff>
    </xdr:to>
    <xdr:cxnSp macro="">
      <xdr:nvCxnSpPr>
        <xdr:cNvPr id="348" name="直線コネクタ 347"/>
        <xdr:cNvCxnSpPr/>
      </xdr:nvCxnSpPr>
      <xdr:spPr>
        <a:xfrm flipV="1">
          <a:off x="9639300" y="10070668"/>
          <a:ext cx="8382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129813</xdr:rowOff>
    </xdr:from>
    <xdr:to>
      <xdr:col>50</xdr:col>
      <xdr:colOff>114300</xdr:colOff>
      <xdr:row>58</xdr:row>
      <xdr:rowOff>145895</xdr:rowOff>
    </xdr:to>
    <xdr:cxnSp macro="">
      <xdr:nvCxnSpPr>
        <xdr:cNvPr id="351" name="直線コネクタ 350"/>
        <xdr:cNvCxnSpPr/>
      </xdr:nvCxnSpPr>
      <xdr:spPr>
        <a:xfrm flipV="1">
          <a:off x="8750300" y="10073913"/>
          <a:ext cx="889000" cy="1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143439</xdr:rowOff>
    </xdr:from>
    <xdr:to>
      <xdr:col>45</xdr:col>
      <xdr:colOff>177800</xdr:colOff>
      <xdr:row>58</xdr:row>
      <xdr:rowOff>145895</xdr:rowOff>
    </xdr:to>
    <xdr:cxnSp macro="">
      <xdr:nvCxnSpPr>
        <xdr:cNvPr id="354" name="直線コネクタ 353"/>
        <xdr:cNvCxnSpPr/>
      </xdr:nvCxnSpPr>
      <xdr:spPr>
        <a:xfrm>
          <a:off x="7861300" y="10087539"/>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143439</xdr:rowOff>
    </xdr:from>
    <xdr:to>
      <xdr:col>41</xdr:col>
      <xdr:colOff>50800</xdr:colOff>
      <xdr:row>58</xdr:row>
      <xdr:rowOff>149144</xdr:rowOff>
    </xdr:to>
    <xdr:cxnSp macro="">
      <xdr:nvCxnSpPr>
        <xdr:cNvPr id="357" name="直線コネクタ 356"/>
        <xdr:cNvCxnSpPr/>
      </xdr:nvCxnSpPr>
      <xdr:spPr>
        <a:xfrm flipV="1">
          <a:off x="6972300" y="10087539"/>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75768</xdr:rowOff>
    </xdr:from>
    <xdr:to>
      <xdr:col>55</xdr:col>
      <xdr:colOff>50800</xdr:colOff>
      <xdr:row>59</xdr:row>
      <xdr:rowOff>5918</xdr:rowOff>
    </xdr:to>
    <xdr:sp macro="" textlink="">
      <xdr:nvSpPr>
        <xdr:cNvPr id="367" name="楕円 366"/>
        <xdr:cNvSpPr/>
      </xdr:nvSpPr>
      <xdr:spPr>
        <a:xfrm>
          <a:off x="10426700" y="100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35145</xdr:rowOff>
    </xdr:from>
    <xdr:ext cx="599010" cy="259045"/>
    <xdr:sp macro="" textlink="">
      <xdr:nvSpPr>
        <xdr:cNvPr id="368" name="農林水産業費該当値テキスト"/>
        <xdr:cNvSpPr txBox="1"/>
      </xdr:nvSpPr>
      <xdr:spPr>
        <a:xfrm>
          <a:off x="10528300" y="980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79013</xdr:rowOff>
    </xdr:from>
    <xdr:to>
      <xdr:col>50</xdr:col>
      <xdr:colOff>165100</xdr:colOff>
      <xdr:row>59</xdr:row>
      <xdr:rowOff>9163</xdr:rowOff>
    </xdr:to>
    <xdr:sp macro="" textlink="">
      <xdr:nvSpPr>
        <xdr:cNvPr id="369" name="楕円 368"/>
        <xdr:cNvSpPr/>
      </xdr:nvSpPr>
      <xdr:spPr>
        <a:xfrm>
          <a:off x="9588500" y="100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25690</xdr:rowOff>
    </xdr:from>
    <xdr:ext cx="599010" cy="259045"/>
    <xdr:sp macro="" textlink="">
      <xdr:nvSpPr>
        <xdr:cNvPr id="370" name="テキスト ボックス 369"/>
        <xdr:cNvSpPr txBox="1"/>
      </xdr:nvSpPr>
      <xdr:spPr>
        <a:xfrm>
          <a:off x="9339795" y="979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95095</xdr:rowOff>
    </xdr:from>
    <xdr:to>
      <xdr:col>46</xdr:col>
      <xdr:colOff>38100</xdr:colOff>
      <xdr:row>59</xdr:row>
      <xdr:rowOff>25245</xdr:rowOff>
    </xdr:to>
    <xdr:sp macro="" textlink="">
      <xdr:nvSpPr>
        <xdr:cNvPr id="371" name="楕円 370"/>
        <xdr:cNvSpPr/>
      </xdr:nvSpPr>
      <xdr:spPr>
        <a:xfrm>
          <a:off x="8699500" y="100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16372</xdr:rowOff>
    </xdr:from>
    <xdr:ext cx="534377" cy="259045"/>
    <xdr:sp macro="" textlink="">
      <xdr:nvSpPr>
        <xdr:cNvPr id="372" name="テキスト ボックス 371"/>
        <xdr:cNvSpPr txBox="1"/>
      </xdr:nvSpPr>
      <xdr:spPr>
        <a:xfrm>
          <a:off x="8483111" y="1013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92639</xdr:rowOff>
    </xdr:from>
    <xdr:to>
      <xdr:col>41</xdr:col>
      <xdr:colOff>101600</xdr:colOff>
      <xdr:row>59</xdr:row>
      <xdr:rowOff>22789</xdr:rowOff>
    </xdr:to>
    <xdr:sp macro="" textlink="">
      <xdr:nvSpPr>
        <xdr:cNvPr id="373" name="楕円 372"/>
        <xdr:cNvSpPr/>
      </xdr:nvSpPr>
      <xdr:spPr>
        <a:xfrm>
          <a:off x="7810500" y="100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13916</xdr:rowOff>
    </xdr:from>
    <xdr:ext cx="534377" cy="259045"/>
    <xdr:sp macro="" textlink="">
      <xdr:nvSpPr>
        <xdr:cNvPr id="374" name="テキスト ボックス 373"/>
        <xdr:cNvSpPr txBox="1"/>
      </xdr:nvSpPr>
      <xdr:spPr>
        <a:xfrm>
          <a:off x="7594111" y="1012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98344</xdr:rowOff>
    </xdr:from>
    <xdr:to>
      <xdr:col>36</xdr:col>
      <xdr:colOff>165100</xdr:colOff>
      <xdr:row>59</xdr:row>
      <xdr:rowOff>28494</xdr:rowOff>
    </xdr:to>
    <xdr:sp macro="" textlink="">
      <xdr:nvSpPr>
        <xdr:cNvPr id="375" name="楕円 374"/>
        <xdr:cNvSpPr/>
      </xdr:nvSpPr>
      <xdr:spPr>
        <a:xfrm>
          <a:off x="6921500" y="100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19621</xdr:rowOff>
    </xdr:from>
    <xdr:ext cx="534377" cy="259045"/>
    <xdr:sp macro="" textlink="">
      <xdr:nvSpPr>
        <xdr:cNvPr id="376" name="テキスト ボックス 375"/>
        <xdr:cNvSpPr txBox="1"/>
      </xdr:nvSpPr>
      <xdr:spPr>
        <a:xfrm>
          <a:off x="6705111" y="101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53331</xdr:rowOff>
    </xdr:from>
    <xdr:to>
      <xdr:col>55</xdr:col>
      <xdr:colOff>0</xdr:colOff>
      <xdr:row>75</xdr:row>
      <xdr:rowOff>92174</xdr:rowOff>
    </xdr:to>
    <xdr:cxnSp macro="">
      <xdr:nvCxnSpPr>
        <xdr:cNvPr id="405" name="直線コネクタ 404"/>
        <xdr:cNvCxnSpPr/>
      </xdr:nvCxnSpPr>
      <xdr:spPr>
        <a:xfrm flipV="1">
          <a:off x="9639300" y="12226281"/>
          <a:ext cx="838200" cy="7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92174</xdr:rowOff>
    </xdr:from>
    <xdr:to>
      <xdr:col>50</xdr:col>
      <xdr:colOff>114300</xdr:colOff>
      <xdr:row>77</xdr:row>
      <xdr:rowOff>50984</xdr:rowOff>
    </xdr:to>
    <xdr:cxnSp macro="">
      <xdr:nvCxnSpPr>
        <xdr:cNvPr id="408" name="直線コネクタ 407"/>
        <xdr:cNvCxnSpPr/>
      </xdr:nvCxnSpPr>
      <xdr:spPr>
        <a:xfrm flipV="1">
          <a:off x="8750300" y="12950924"/>
          <a:ext cx="889000" cy="30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143704</xdr:rowOff>
    </xdr:from>
    <xdr:to>
      <xdr:col>45</xdr:col>
      <xdr:colOff>177800</xdr:colOff>
      <xdr:row>77</xdr:row>
      <xdr:rowOff>50984</xdr:rowOff>
    </xdr:to>
    <xdr:cxnSp macro="">
      <xdr:nvCxnSpPr>
        <xdr:cNvPr id="411" name="直線コネクタ 410"/>
        <xdr:cNvCxnSpPr/>
      </xdr:nvCxnSpPr>
      <xdr:spPr>
        <a:xfrm>
          <a:off x="7861300" y="13173904"/>
          <a:ext cx="8890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143704</xdr:rowOff>
    </xdr:from>
    <xdr:to>
      <xdr:col>41</xdr:col>
      <xdr:colOff>50800</xdr:colOff>
      <xdr:row>77</xdr:row>
      <xdr:rowOff>10096</xdr:rowOff>
    </xdr:to>
    <xdr:cxnSp macro="">
      <xdr:nvCxnSpPr>
        <xdr:cNvPr id="414" name="直線コネクタ 413"/>
        <xdr:cNvCxnSpPr/>
      </xdr:nvCxnSpPr>
      <xdr:spPr>
        <a:xfrm flipV="1">
          <a:off x="6972300" y="13173904"/>
          <a:ext cx="889000" cy="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45976</xdr:rowOff>
    </xdr:from>
    <xdr:ext cx="534377" cy="259045"/>
    <xdr:sp macro="" textlink="">
      <xdr:nvSpPr>
        <xdr:cNvPr id="418" name="テキスト ボックス 417"/>
        <xdr:cNvSpPr txBox="1"/>
      </xdr:nvSpPr>
      <xdr:spPr>
        <a:xfrm>
          <a:off x="6705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2531</xdr:rowOff>
    </xdr:from>
    <xdr:to>
      <xdr:col>55</xdr:col>
      <xdr:colOff>50800</xdr:colOff>
      <xdr:row>71</xdr:row>
      <xdr:rowOff>104131</xdr:rowOff>
    </xdr:to>
    <xdr:sp macro="" textlink="">
      <xdr:nvSpPr>
        <xdr:cNvPr id="424" name="楕円 423"/>
        <xdr:cNvSpPr/>
      </xdr:nvSpPr>
      <xdr:spPr>
        <a:xfrm>
          <a:off x="10426700" y="121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127008</xdr:rowOff>
    </xdr:from>
    <xdr:ext cx="599010" cy="259045"/>
    <xdr:sp macro="" textlink="">
      <xdr:nvSpPr>
        <xdr:cNvPr id="425" name="商工費該当値テキスト"/>
        <xdr:cNvSpPr txBox="1"/>
      </xdr:nvSpPr>
      <xdr:spPr>
        <a:xfrm>
          <a:off x="10528300" y="1212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41374</xdr:rowOff>
    </xdr:from>
    <xdr:to>
      <xdr:col>50</xdr:col>
      <xdr:colOff>165100</xdr:colOff>
      <xdr:row>75</xdr:row>
      <xdr:rowOff>142974</xdr:rowOff>
    </xdr:to>
    <xdr:sp macro="" textlink="">
      <xdr:nvSpPr>
        <xdr:cNvPr id="426" name="楕円 425"/>
        <xdr:cNvSpPr/>
      </xdr:nvSpPr>
      <xdr:spPr>
        <a:xfrm>
          <a:off x="9588500" y="129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159501</xdr:rowOff>
    </xdr:from>
    <xdr:ext cx="599010" cy="259045"/>
    <xdr:sp macro="" textlink="">
      <xdr:nvSpPr>
        <xdr:cNvPr id="427" name="テキスト ボックス 426"/>
        <xdr:cNvSpPr txBox="1"/>
      </xdr:nvSpPr>
      <xdr:spPr>
        <a:xfrm>
          <a:off x="9339795" y="1267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184</xdr:rowOff>
    </xdr:from>
    <xdr:to>
      <xdr:col>46</xdr:col>
      <xdr:colOff>38100</xdr:colOff>
      <xdr:row>77</xdr:row>
      <xdr:rowOff>101784</xdr:rowOff>
    </xdr:to>
    <xdr:sp macro="" textlink="">
      <xdr:nvSpPr>
        <xdr:cNvPr id="428" name="楕円 427"/>
        <xdr:cNvSpPr/>
      </xdr:nvSpPr>
      <xdr:spPr>
        <a:xfrm>
          <a:off x="8699500" y="132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118311</xdr:rowOff>
    </xdr:from>
    <xdr:ext cx="534377" cy="259045"/>
    <xdr:sp macro="" textlink="">
      <xdr:nvSpPr>
        <xdr:cNvPr id="429" name="テキスト ボックス 428"/>
        <xdr:cNvSpPr txBox="1"/>
      </xdr:nvSpPr>
      <xdr:spPr>
        <a:xfrm>
          <a:off x="8483111" y="129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92904</xdr:rowOff>
    </xdr:from>
    <xdr:to>
      <xdr:col>41</xdr:col>
      <xdr:colOff>101600</xdr:colOff>
      <xdr:row>77</xdr:row>
      <xdr:rowOff>23054</xdr:rowOff>
    </xdr:to>
    <xdr:sp macro="" textlink="">
      <xdr:nvSpPr>
        <xdr:cNvPr id="430" name="楕円 429"/>
        <xdr:cNvSpPr/>
      </xdr:nvSpPr>
      <xdr:spPr>
        <a:xfrm>
          <a:off x="7810500" y="131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39581</xdr:rowOff>
    </xdr:from>
    <xdr:ext cx="599010" cy="259045"/>
    <xdr:sp macro="" textlink="">
      <xdr:nvSpPr>
        <xdr:cNvPr id="431" name="テキスト ボックス 430"/>
        <xdr:cNvSpPr txBox="1"/>
      </xdr:nvSpPr>
      <xdr:spPr>
        <a:xfrm>
          <a:off x="7561795" y="1289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130746</xdr:rowOff>
    </xdr:from>
    <xdr:to>
      <xdr:col>36</xdr:col>
      <xdr:colOff>165100</xdr:colOff>
      <xdr:row>77</xdr:row>
      <xdr:rowOff>60896</xdr:rowOff>
    </xdr:to>
    <xdr:sp macro="" textlink="">
      <xdr:nvSpPr>
        <xdr:cNvPr id="432" name="楕円 431"/>
        <xdr:cNvSpPr/>
      </xdr:nvSpPr>
      <xdr:spPr>
        <a:xfrm>
          <a:off x="6921500" y="131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77423</xdr:rowOff>
    </xdr:from>
    <xdr:ext cx="534377" cy="259045"/>
    <xdr:sp macro="" textlink="">
      <xdr:nvSpPr>
        <xdr:cNvPr id="433" name="テキスト ボックス 432"/>
        <xdr:cNvSpPr txBox="1"/>
      </xdr:nvSpPr>
      <xdr:spPr>
        <a:xfrm>
          <a:off x="6705111" y="129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83614</xdr:rowOff>
    </xdr:from>
    <xdr:to>
      <xdr:col>55</xdr:col>
      <xdr:colOff>0</xdr:colOff>
      <xdr:row>96</xdr:row>
      <xdr:rowOff>167920</xdr:rowOff>
    </xdr:to>
    <xdr:cxnSp macro="">
      <xdr:nvCxnSpPr>
        <xdr:cNvPr id="462" name="直線コネクタ 461"/>
        <xdr:cNvCxnSpPr/>
      </xdr:nvCxnSpPr>
      <xdr:spPr>
        <a:xfrm>
          <a:off x="9639300" y="16371364"/>
          <a:ext cx="838200" cy="2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83614</xdr:rowOff>
    </xdr:from>
    <xdr:to>
      <xdr:col>50</xdr:col>
      <xdr:colOff>114300</xdr:colOff>
      <xdr:row>96</xdr:row>
      <xdr:rowOff>137620</xdr:rowOff>
    </xdr:to>
    <xdr:cxnSp macro="">
      <xdr:nvCxnSpPr>
        <xdr:cNvPr id="465" name="直線コネクタ 464"/>
        <xdr:cNvCxnSpPr/>
      </xdr:nvCxnSpPr>
      <xdr:spPr>
        <a:xfrm flipV="1">
          <a:off x="8750300" y="16371364"/>
          <a:ext cx="889000" cy="2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137620</xdr:rowOff>
    </xdr:from>
    <xdr:to>
      <xdr:col>45</xdr:col>
      <xdr:colOff>177800</xdr:colOff>
      <xdr:row>97</xdr:row>
      <xdr:rowOff>25583</xdr:rowOff>
    </xdr:to>
    <xdr:cxnSp macro="">
      <xdr:nvCxnSpPr>
        <xdr:cNvPr id="468" name="直線コネクタ 467"/>
        <xdr:cNvCxnSpPr/>
      </xdr:nvCxnSpPr>
      <xdr:spPr>
        <a:xfrm flipV="1">
          <a:off x="7861300" y="16596820"/>
          <a:ext cx="889000" cy="5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14024</xdr:rowOff>
    </xdr:from>
    <xdr:to>
      <xdr:col>41</xdr:col>
      <xdr:colOff>50800</xdr:colOff>
      <xdr:row>97</xdr:row>
      <xdr:rowOff>25583</xdr:rowOff>
    </xdr:to>
    <xdr:cxnSp macro="">
      <xdr:nvCxnSpPr>
        <xdr:cNvPr id="471" name="直線コネクタ 470"/>
        <xdr:cNvCxnSpPr/>
      </xdr:nvCxnSpPr>
      <xdr:spPr>
        <a:xfrm>
          <a:off x="6972300" y="16644674"/>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117120</xdr:rowOff>
    </xdr:from>
    <xdr:to>
      <xdr:col>55</xdr:col>
      <xdr:colOff>50800</xdr:colOff>
      <xdr:row>97</xdr:row>
      <xdr:rowOff>47270</xdr:rowOff>
    </xdr:to>
    <xdr:sp macro="" textlink="">
      <xdr:nvSpPr>
        <xdr:cNvPr id="481" name="楕円 480"/>
        <xdr:cNvSpPr/>
      </xdr:nvSpPr>
      <xdr:spPr>
        <a:xfrm>
          <a:off x="10426700" y="165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95547</xdr:rowOff>
    </xdr:from>
    <xdr:ext cx="599010" cy="259045"/>
    <xdr:sp macro="" textlink="">
      <xdr:nvSpPr>
        <xdr:cNvPr id="482" name="土木費該当値テキスト"/>
        <xdr:cNvSpPr txBox="1"/>
      </xdr:nvSpPr>
      <xdr:spPr>
        <a:xfrm>
          <a:off x="10528300" y="1655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32814</xdr:rowOff>
    </xdr:from>
    <xdr:to>
      <xdr:col>50</xdr:col>
      <xdr:colOff>165100</xdr:colOff>
      <xdr:row>95</xdr:row>
      <xdr:rowOff>134414</xdr:rowOff>
    </xdr:to>
    <xdr:sp macro="" textlink="">
      <xdr:nvSpPr>
        <xdr:cNvPr id="483" name="楕円 482"/>
        <xdr:cNvSpPr/>
      </xdr:nvSpPr>
      <xdr:spPr>
        <a:xfrm>
          <a:off x="9588500" y="163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150941</xdr:rowOff>
    </xdr:from>
    <xdr:ext cx="599010" cy="259045"/>
    <xdr:sp macro="" textlink="">
      <xdr:nvSpPr>
        <xdr:cNvPr id="484" name="テキスト ボックス 483"/>
        <xdr:cNvSpPr txBox="1"/>
      </xdr:nvSpPr>
      <xdr:spPr>
        <a:xfrm>
          <a:off x="9339795" y="160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86820</xdr:rowOff>
    </xdr:from>
    <xdr:to>
      <xdr:col>46</xdr:col>
      <xdr:colOff>38100</xdr:colOff>
      <xdr:row>97</xdr:row>
      <xdr:rowOff>16970</xdr:rowOff>
    </xdr:to>
    <xdr:sp macro="" textlink="">
      <xdr:nvSpPr>
        <xdr:cNvPr id="485" name="楕円 484"/>
        <xdr:cNvSpPr/>
      </xdr:nvSpPr>
      <xdr:spPr>
        <a:xfrm>
          <a:off x="8699500" y="165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8097</xdr:rowOff>
    </xdr:from>
    <xdr:ext cx="599010" cy="259045"/>
    <xdr:sp macro="" textlink="">
      <xdr:nvSpPr>
        <xdr:cNvPr id="486" name="テキスト ボックス 485"/>
        <xdr:cNvSpPr txBox="1"/>
      </xdr:nvSpPr>
      <xdr:spPr>
        <a:xfrm>
          <a:off x="8450795" y="1663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146233</xdr:rowOff>
    </xdr:from>
    <xdr:to>
      <xdr:col>41</xdr:col>
      <xdr:colOff>101600</xdr:colOff>
      <xdr:row>97</xdr:row>
      <xdr:rowOff>76383</xdr:rowOff>
    </xdr:to>
    <xdr:sp macro="" textlink="">
      <xdr:nvSpPr>
        <xdr:cNvPr id="487" name="楕円 486"/>
        <xdr:cNvSpPr/>
      </xdr:nvSpPr>
      <xdr:spPr>
        <a:xfrm>
          <a:off x="7810500" y="166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67510</xdr:rowOff>
    </xdr:from>
    <xdr:ext cx="534377" cy="259045"/>
    <xdr:sp macro="" textlink="">
      <xdr:nvSpPr>
        <xdr:cNvPr id="488" name="テキスト ボックス 487"/>
        <xdr:cNvSpPr txBox="1"/>
      </xdr:nvSpPr>
      <xdr:spPr>
        <a:xfrm>
          <a:off x="7594111" y="166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134674</xdr:rowOff>
    </xdr:from>
    <xdr:to>
      <xdr:col>36</xdr:col>
      <xdr:colOff>165100</xdr:colOff>
      <xdr:row>97</xdr:row>
      <xdr:rowOff>64824</xdr:rowOff>
    </xdr:to>
    <xdr:sp macro="" textlink="">
      <xdr:nvSpPr>
        <xdr:cNvPr id="489" name="楕円 488"/>
        <xdr:cNvSpPr/>
      </xdr:nvSpPr>
      <xdr:spPr>
        <a:xfrm>
          <a:off x="6921500" y="165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55951</xdr:rowOff>
    </xdr:from>
    <xdr:ext cx="534377" cy="259045"/>
    <xdr:sp macro="" textlink="">
      <xdr:nvSpPr>
        <xdr:cNvPr id="490" name="テキスト ボックス 489"/>
        <xdr:cNvSpPr txBox="1"/>
      </xdr:nvSpPr>
      <xdr:spPr>
        <a:xfrm>
          <a:off x="6705111" y="166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93240</xdr:rowOff>
    </xdr:from>
    <xdr:to>
      <xdr:col>85</xdr:col>
      <xdr:colOff>127000</xdr:colOff>
      <xdr:row>35</xdr:row>
      <xdr:rowOff>127192</xdr:rowOff>
    </xdr:to>
    <xdr:cxnSp macro="">
      <xdr:nvCxnSpPr>
        <xdr:cNvPr id="521" name="直線コネクタ 520"/>
        <xdr:cNvCxnSpPr/>
      </xdr:nvCxnSpPr>
      <xdr:spPr>
        <a:xfrm flipV="1">
          <a:off x="15481300" y="6093990"/>
          <a:ext cx="838200" cy="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127192</xdr:rowOff>
    </xdr:from>
    <xdr:to>
      <xdr:col>81</xdr:col>
      <xdr:colOff>50800</xdr:colOff>
      <xdr:row>35</xdr:row>
      <xdr:rowOff>164008</xdr:rowOff>
    </xdr:to>
    <xdr:cxnSp macro="">
      <xdr:nvCxnSpPr>
        <xdr:cNvPr id="524" name="直線コネクタ 523"/>
        <xdr:cNvCxnSpPr/>
      </xdr:nvCxnSpPr>
      <xdr:spPr>
        <a:xfrm flipV="1">
          <a:off x="14592300" y="6127942"/>
          <a:ext cx="889000" cy="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11575</xdr:rowOff>
    </xdr:from>
    <xdr:to>
      <xdr:col>76</xdr:col>
      <xdr:colOff>114300</xdr:colOff>
      <xdr:row>35</xdr:row>
      <xdr:rowOff>164008</xdr:rowOff>
    </xdr:to>
    <xdr:cxnSp macro="">
      <xdr:nvCxnSpPr>
        <xdr:cNvPr id="527" name="直線コネクタ 526"/>
        <xdr:cNvCxnSpPr/>
      </xdr:nvCxnSpPr>
      <xdr:spPr>
        <a:xfrm>
          <a:off x="13703300" y="6012325"/>
          <a:ext cx="889000" cy="1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147538</xdr:rowOff>
    </xdr:from>
    <xdr:to>
      <xdr:col>71</xdr:col>
      <xdr:colOff>177800</xdr:colOff>
      <xdr:row>35</xdr:row>
      <xdr:rowOff>11575</xdr:rowOff>
    </xdr:to>
    <xdr:cxnSp macro="">
      <xdr:nvCxnSpPr>
        <xdr:cNvPr id="530" name="直線コネクタ 529"/>
        <xdr:cNvCxnSpPr/>
      </xdr:nvCxnSpPr>
      <xdr:spPr>
        <a:xfrm>
          <a:off x="12814300" y="5805388"/>
          <a:ext cx="889000" cy="20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150080</xdr:rowOff>
    </xdr:from>
    <xdr:ext cx="534377" cy="259045"/>
    <xdr:sp macro="" textlink="">
      <xdr:nvSpPr>
        <xdr:cNvPr id="532" name="テキスト ボックス 531"/>
        <xdr:cNvSpPr txBox="1"/>
      </xdr:nvSpPr>
      <xdr:spPr>
        <a:xfrm>
          <a:off x="13436111" y="61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136963</xdr:rowOff>
    </xdr:from>
    <xdr:ext cx="534377" cy="259045"/>
    <xdr:sp macro="" textlink="">
      <xdr:nvSpPr>
        <xdr:cNvPr id="534" name="テキスト ボックス 533"/>
        <xdr:cNvSpPr txBox="1"/>
      </xdr:nvSpPr>
      <xdr:spPr>
        <a:xfrm>
          <a:off x="12547111" y="61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42440</xdr:rowOff>
    </xdr:from>
    <xdr:to>
      <xdr:col>85</xdr:col>
      <xdr:colOff>177800</xdr:colOff>
      <xdr:row>35</xdr:row>
      <xdr:rowOff>144040</xdr:rowOff>
    </xdr:to>
    <xdr:sp macro="" textlink="">
      <xdr:nvSpPr>
        <xdr:cNvPr id="540" name="楕円 539"/>
        <xdr:cNvSpPr/>
      </xdr:nvSpPr>
      <xdr:spPr>
        <a:xfrm>
          <a:off x="16268700" y="60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65317</xdr:rowOff>
    </xdr:from>
    <xdr:ext cx="534377" cy="259045"/>
    <xdr:sp macro="" textlink="">
      <xdr:nvSpPr>
        <xdr:cNvPr id="541" name="消防費該当値テキスト"/>
        <xdr:cNvSpPr txBox="1"/>
      </xdr:nvSpPr>
      <xdr:spPr>
        <a:xfrm>
          <a:off x="16370300" y="58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76392</xdr:rowOff>
    </xdr:from>
    <xdr:to>
      <xdr:col>81</xdr:col>
      <xdr:colOff>101600</xdr:colOff>
      <xdr:row>36</xdr:row>
      <xdr:rowOff>6542</xdr:rowOff>
    </xdr:to>
    <xdr:sp macro="" textlink="">
      <xdr:nvSpPr>
        <xdr:cNvPr id="542" name="楕円 541"/>
        <xdr:cNvSpPr/>
      </xdr:nvSpPr>
      <xdr:spPr>
        <a:xfrm>
          <a:off x="15430500" y="60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23069</xdr:rowOff>
    </xdr:from>
    <xdr:ext cx="534377" cy="259045"/>
    <xdr:sp macro="" textlink="">
      <xdr:nvSpPr>
        <xdr:cNvPr id="543" name="テキスト ボックス 542"/>
        <xdr:cNvSpPr txBox="1"/>
      </xdr:nvSpPr>
      <xdr:spPr>
        <a:xfrm>
          <a:off x="15214111" y="58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113208</xdr:rowOff>
    </xdr:from>
    <xdr:to>
      <xdr:col>76</xdr:col>
      <xdr:colOff>165100</xdr:colOff>
      <xdr:row>36</xdr:row>
      <xdr:rowOff>43358</xdr:rowOff>
    </xdr:to>
    <xdr:sp macro="" textlink="">
      <xdr:nvSpPr>
        <xdr:cNvPr id="544" name="楕円 543"/>
        <xdr:cNvSpPr/>
      </xdr:nvSpPr>
      <xdr:spPr>
        <a:xfrm>
          <a:off x="14541500" y="61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59885</xdr:rowOff>
    </xdr:from>
    <xdr:ext cx="534377" cy="259045"/>
    <xdr:sp macro="" textlink="">
      <xdr:nvSpPr>
        <xdr:cNvPr id="545" name="テキスト ボックス 544"/>
        <xdr:cNvSpPr txBox="1"/>
      </xdr:nvSpPr>
      <xdr:spPr>
        <a:xfrm>
          <a:off x="14325111" y="58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132225</xdr:rowOff>
    </xdr:from>
    <xdr:to>
      <xdr:col>72</xdr:col>
      <xdr:colOff>38100</xdr:colOff>
      <xdr:row>35</xdr:row>
      <xdr:rowOff>62375</xdr:rowOff>
    </xdr:to>
    <xdr:sp macro="" textlink="">
      <xdr:nvSpPr>
        <xdr:cNvPr id="546" name="楕円 545"/>
        <xdr:cNvSpPr/>
      </xdr:nvSpPr>
      <xdr:spPr>
        <a:xfrm>
          <a:off x="13652500" y="59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78902</xdr:rowOff>
    </xdr:from>
    <xdr:ext cx="534377" cy="259045"/>
    <xdr:sp macro="" textlink="">
      <xdr:nvSpPr>
        <xdr:cNvPr id="547" name="テキスト ボックス 546"/>
        <xdr:cNvSpPr txBox="1"/>
      </xdr:nvSpPr>
      <xdr:spPr>
        <a:xfrm>
          <a:off x="13436111" y="57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96738</xdr:rowOff>
    </xdr:from>
    <xdr:to>
      <xdr:col>67</xdr:col>
      <xdr:colOff>101600</xdr:colOff>
      <xdr:row>34</xdr:row>
      <xdr:rowOff>26888</xdr:rowOff>
    </xdr:to>
    <xdr:sp macro="" textlink="">
      <xdr:nvSpPr>
        <xdr:cNvPr id="548" name="楕円 547"/>
        <xdr:cNvSpPr/>
      </xdr:nvSpPr>
      <xdr:spPr>
        <a:xfrm>
          <a:off x="12763500" y="57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43415</xdr:rowOff>
    </xdr:from>
    <xdr:ext cx="534377" cy="259045"/>
    <xdr:sp macro="" textlink="">
      <xdr:nvSpPr>
        <xdr:cNvPr id="549" name="テキスト ボックス 548"/>
        <xdr:cNvSpPr txBox="1"/>
      </xdr:nvSpPr>
      <xdr:spPr>
        <a:xfrm>
          <a:off x="12547111" y="55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170254</xdr:rowOff>
    </xdr:from>
    <xdr:to>
      <xdr:col>85</xdr:col>
      <xdr:colOff>127000</xdr:colOff>
      <xdr:row>58</xdr:row>
      <xdr:rowOff>49736</xdr:rowOff>
    </xdr:to>
    <xdr:cxnSp macro="">
      <xdr:nvCxnSpPr>
        <xdr:cNvPr id="578" name="直線コネクタ 577"/>
        <xdr:cNvCxnSpPr/>
      </xdr:nvCxnSpPr>
      <xdr:spPr>
        <a:xfrm>
          <a:off x="15481300" y="9600004"/>
          <a:ext cx="838200" cy="3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170254</xdr:rowOff>
    </xdr:from>
    <xdr:to>
      <xdr:col>81</xdr:col>
      <xdr:colOff>50800</xdr:colOff>
      <xdr:row>57</xdr:row>
      <xdr:rowOff>161960</xdr:rowOff>
    </xdr:to>
    <xdr:cxnSp macro="">
      <xdr:nvCxnSpPr>
        <xdr:cNvPr id="581" name="直線コネクタ 580"/>
        <xdr:cNvCxnSpPr/>
      </xdr:nvCxnSpPr>
      <xdr:spPr>
        <a:xfrm flipV="1">
          <a:off x="14592300" y="9600004"/>
          <a:ext cx="889000" cy="3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161960</xdr:rowOff>
    </xdr:from>
    <xdr:to>
      <xdr:col>76</xdr:col>
      <xdr:colOff>114300</xdr:colOff>
      <xdr:row>58</xdr:row>
      <xdr:rowOff>88936</xdr:rowOff>
    </xdr:to>
    <xdr:cxnSp macro="">
      <xdr:nvCxnSpPr>
        <xdr:cNvPr id="584" name="直線コネクタ 583"/>
        <xdr:cNvCxnSpPr/>
      </xdr:nvCxnSpPr>
      <xdr:spPr>
        <a:xfrm flipV="1">
          <a:off x="13703300" y="9934610"/>
          <a:ext cx="8890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76585</xdr:rowOff>
    </xdr:from>
    <xdr:to>
      <xdr:col>71</xdr:col>
      <xdr:colOff>177800</xdr:colOff>
      <xdr:row>58</xdr:row>
      <xdr:rowOff>88936</xdr:rowOff>
    </xdr:to>
    <xdr:cxnSp macro="">
      <xdr:nvCxnSpPr>
        <xdr:cNvPr id="587" name="直線コネクタ 586"/>
        <xdr:cNvCxnSpPr/>
      </xdr:nvCxnSpPr>
      <xdr:spPr>
        <a:xfrm>
          <a:off x="12814300" y="10020685"/>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170386</xdr:rowOff>
    </xdr:from>
    <xdr:to>
      <xdr:col>85</xdr:col>
      <xdr:colOff>177800</xdr:colOff>
      <xdr:row>58</xdr:row>
      <xdr:rowOff>100536</xdr:rowOff>
    </xdr:to>
    <xdr:sp macro="" textlink="">
      <xdr:nvSpPr>
        <xdr:cNvPr id="597" name="楕円 596"/>
        <xdr:cNvSpPr/>
      </xdr:nvSpPr>
      <xdr:spPr>
        <a:xfrm>
          <a:off x="16268700" y="99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105518</xdr:rowOff>
    </xdr:from>
    <xdr:ext cx="534377" cy="259045"/>
    <xdr:sp macro="" textlink="">
      <xdr:nvSpPr>
        <xdr:cNvPr id="598" name="教育費該当値テキスト"/>
        <xdr:cNvSpPr txBox="1"/>
      </xdr:nvSpPr>
      <xdr:spPr>
        <a:xfrm>
          <a:off x="16370300" y="9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119454</xdr:rowOff>
    </xdr:from>
    <xdr:to>
      <xdr:col>81</xdr:col>
      <xdr:colOff>101600</xdr:colOff>
      <xdr:row>56</xdr:row>
      <xdr:rowOff>49604</xdr:rowOff>
    </xdr:to>
    <xdr:sp macro="" textlink="">
      <xdr:nvSpPr>
        <xdr:cNvPr id="599" name="楕円 598"/>
        <xdr:cNvSpPr/>
      </xdr:nvSpPr>
      <xdr:spPr>
        <a:xfrm>
          <a:off x="15430500" y="95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66131</xdr:rowOff>
    </xdr:from>
    <xdr:ext cx="599010" cy="259045"/>
    <xdr:sp macro="" textlink="">
      <xdr:nvSpPr>
        <xdr:cNvPr id="600" name="テキスト ボックス 599"/>
        <xdr:cNvSpPr txBox="1"/>
      </xdr:nvSpPr>
      <xdr:spPr>
        <a:xfrm>
          <a:off x="15181795" y="93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111160</xdr:rowOff>
    </xdr:from>
    <xdr:to>
      <xdr:col>76</xdr:col>
      <xdr:colOff>165100</xdr:colOff>
      <xdr:row>58</xdr:row>
      <xdr:rowOff>41310</xdr:rowOff>
    </xdr:to>
    <xdr:sp macro="" textlink="">
      <xdr:nvSpPr>
        <xdr:cNvPr id="601" name="楕円 600"/>
        <xdr:cNvSpPr/>
      </xdr:nvSpPr>
      <xdr:spPr>
        <a:xfrm>
          <a:off x="14541500" y="98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57837</xdr:rowOff>
    </xdr:from>
    <xdr:ext cx="599010" cy="259045"/>
    <xdr:sp macro="" textlink="">
      <xdr:nvSpPr>
        <xdr:cNvPr id="602" name="テキスト ボックス 601"/>
        <xdr:cNvSpPr txBox="1"/>
      </xdr:nvSpPr>
      <xdr:spPr>
        <a:xfrm>
          <a:off x="14292795" y="965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38136</xdr:rowOff>
    </xdr:from>
    <xdr:to>
      <xdr:col>72</xdr:col>
      <xdr:colOff>38100</xdr:colOff>
      <xdr:row>58</xdr:row>
      <xdr:rowOff>139736</xdr:rowOff>
    </xdr:to>
    <xdr:sp macro="" textlink="">
      <xdr:nvSpPr>
        <xdr:cNvPr id="603" name="楕円 602"/>
        <xdr:cNvSpPr/>
      </xdr:nvSpPr>
      <xdr:spPr>
        <a:xfrm>
          <a:off x="13652500" y="99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130863</xdr:rowOff>
    </xdr:from>
    <xdr:ext cx="534377" cy="259045"/>
    <xdr:sp macro="" textlink="">
      <xdr:nvSpPr>
        <xdr:cNvPr id="604" name="テキスト ボックス 603"/>
        <xdr:cNvSpPr txBox="1"/>
      </xdr:nvSpPr>
      <xdr:spPr>
        <a:xfrm>
          <a:off x="13436111" y="100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25785</xdr:rowOff>
    </xdr:from>
    <xdr:to>
      <xdr:col>67</xdr:col>
      <xdr:colOff>101600</xdr:colOff>
      <xdr:row>58</xdr:row>
      <xdr:rowOff>127385</xdr:rowOff>
    </xdr:to>
    <xdr:sp macro="" textlink="">
      <xdr:nvSpPr>
        <xdr:cNvPr id="605" name="楕円 604"/>
        <xdr:cNvSpPr/>
      </xdr:nvSpPr>
      <xdr:spPr>
        <a:xfrm>
          <a:off x="12763500" y="99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118512</xdr:rowOff>
    </xdr:from>
    <xdr:ext cx="534377" cy="259045"/>
    <xdr:sp macro="" textlink="">
      <xdr:nvSpPr>
        <xdr:cNvPr id="606" name="テキスト ボックス 605"/>
        <xdr:cNvSpPr txBox="1"/>
      </xdr:nvSpPr>
      <xdr:spPr>
        <a:xfrm>
          <a:off x="12547111" y="100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11120</xdr:rowOff>
    </xdr:from>
    <xdr:to>
      <xdr:col>85</xdr:col>
      <xdr:colOff>127000</xdr:colOff>
      <xdr:row>96</xdr:row>
      <xdr:rowOff>21983</xdr:rowOff>
    </xdr:to>
    <xdr:cxnSp macro="">
      <xdr:nvCxnSpPr>
        <xdr:cNvPr id="694" name="直線コネクタ 693"/>
        <xdr:cNvCxnSpPr/>
      </xdr:nvCxnSpPr>
      <xdr:spPr>
        <a:xfrm flipV="1">
          <a:off x="15481300" y="16470320"/>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21983</xdr:rowOff>
    </xdr:from>
    <xdr:to>
      <xdr:col>81</xdr:col>
      <xdr:colOff>50800</xdr:colOff>
      <xdr:row>96</xdr:row>
      <xdr:rowOff>93625</xdr:rowOff>
    </xdr:to>
    <xdr:cxnSp macro="">
      <xdr:nvCxnSpPr>
        <xdr:cNvPr id="697" name="直線コネクタ 696"/>
        <xdr:cNvCxnSpPr/>
      </xdr:nvCxnSpPr>
      <xdr:spPr>
        <a:xfrm flipV="1">
          <a:off x="14592300" y="16481183"/>
          <a:ext cx="889000" cy="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91001</xdr:rowOff>
    </xdr:from>
    <xdr:to>
      <xdr:col>76</xdr:col>
      <xdr:colOff>114300</xdr:colOff>
      <xdr:row>96</xdr:row>
      <xdr:rowOff>93625</xdr:rowOff>
    </xdr:to>
    <xdr:cxnSp macro="">
      <xdr:nvCxnSpPr>
        <xdr:cNvPr id="700" name="直線コネクタ 699"/>
        <xdr:cNvCxnSpPr/>
      </xdr:nvCxnSpPr>
      <xdr:spPr>
        <a:xfrm>
          <a:off x="13703300" y="16550201"/>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17208</xdr:rowOff>
    </xdr:from>
    <xdr:to>
      <xdr:col>71</xdr:col>
      <xdr:colOff>177800</xdr:colOff>
      <xdr:row>96</xdr:row>
      <xdr:rowOff>91001</xdr:rowOff>
    </xdr:to>
    <xdr:cxnSp macro="">
      <xdr:nvCxnSpPr>
        <xdr:cNvPr id="703" name="直線コネクタ 702"/>
        <xdr:cNvCxnSpPr/>
      </xdr:nvCxnSpPr>
      <xdr:spPr>
        <a:xfrm>
          <a:off x="12814300" y="16476408"/>
          <a:ext cx="889000" cy="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5" name="テキスト ボックス 704"/>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70634</xdr:rowOff>
    </xdr:from>
    <xdr:ext cx="599010" cy="259045"/>
    <xdr:sp macro="" textlink="">
      <xdr:nvSpPr>
        <xdr:cNvPr id="707" name="テキスト ボックス 706"/>
        <xdr:cNvSpPr txBox="1"/>
      </xdr:nvSpPr>
      <xdr:spPr>
        <a:xfrm>
          <a:off x="12514795" y="1652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131770</xdr:rowOff>
    </xdr:from>
    <xdr:to>
      <xdr:col>85</xdr:col>
      <xdr:colOff>177800</xdr:colOff>
      <xdr:row>96</xdr:row>
      <xdr:rowOff>61920</xdr:rowOff>
    </xdr:to>
    <xdr:sp macro="" textlink="">
      <xdr:nvSpPr>
        <xdr:cNvPr id="713" name="楕円 712"/>
        <xdr:cNvSpPr/>
      </xdr:nvSpPr>
      <xdr:spPr>
        <a:xfrm>
          <a:off x="16268700" y="1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154647</xdr:rowOff>
    </xdr:from>
    <xdr:ext cx="599010" cy="259045"/>
    <xdr:sp macro="" textlink="">
      <xdr:nvSpPr>
        <xdr:cNvPr id="714" name="公債費該当値テキスト"/>
        <xdr:cNvSpPr txBox="1"/>
      </xdr:nvSpPr>
      <xdr:spPr>
        <a:xfrm>
          <a:off x="16370300" y="1627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142633</xdr:rowOff>
    </xdr:from>
    <xdr:to>
      <xdr:col>81</xdr:col>
      <xdr:colOff>101600</xdr:colOff>
      <xdr:row>96</xdr:row>
      <xdr:rowOff>72783</xdr:rowOff>
    </xdr:to>
    <xdr:sp macro="" textlink="">
      <xdr:nvSpPr>
        <xdr:cNvPr id="715" name="楕円 714"/>
        <xdr:cNvSpPr/>
      </xdr:nvSpPr>
      <xdr:spPr>
        <a:xfrm>
          <a:off x="15430500" y="164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89310</xdr:rowOff>
    </xdr:from>
    <xdr:ext cx="599010" cy="259045"/>
    <xdr:sp macro="" textlink="">
      <xdr:nvSpPr>
        <xdr:cNvPr id="716" name="テキスト ボックス 715"/>
        <xdr:cNvSpPr txBox="1"/>
      </xdr:nvSpPr>
      <xdr:spPr>
        <a:xfrm>
          <a:off x="15181795" y="1620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42825</xdr:rowOff>
    </xdr:from>
    <xdr:to>
      <xdr:col>76</xdr:col>
      <xdr:colOff>165100</xdr:colOff>
      <xdr:row>96</xdr:row>
      <xdr:rowOff>144425</xdr:rowOff>
    </xdr:to>
    <xdr:sp macro="" textlink="">
      <xdr:nvSpPr>
        <xdr:cNvPr id="717" name="楕円 716"/>
        <xdr:cNvSpPr/>
      </xdr:nvSpPr>
      <xdr:spPr>
        <a:xfrm>
          <a:off x="14541500" y="16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160952</xdr:rowOff>
    </xdr:from>
    <xdr:ext cx="599010" cy="259045"/>
    <xdr:sp macro="" textlink="">
      <xdr:nvSpPr>
        <xdr:cNvPr id="718" name="テキスト ボックス 717"/>
        <xdr:cNvSpPr txBox="1"/>
      </xdr:nvSpPr>
      <xdr:spPr>
        <a:xfrm>
          <a:off x="14292795" y="1627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40201</xdr:rowOff>
    </xdr:from>
    <xdr:to>
      <xdr:col>72</xdr:col>
      <xdr:colOff>38100</xdr:colOff>
      <xdr:row>96</xdr:row>
      <xdr:rowOff>141801</xdr:rowOff>
    </xdr:to>
    <xdr:sp macro="" textlink="">
      <xdr:nvSpPr>
        <xdr:cNvPr id="719" name="楕円 718"/>
        <xdr:cNvSpPr/>
      </xdr:nvSpPr>
      <xdr:spPr>
        <a:xfrm>
          <a:off x="13652500" y="164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158328</xdr:rowOff>
    </xdr:from>
    <xdr:ext cx="599010" cy="259045"/>
    <xdr:sp macro="" textlink="">
      <xdr:nvSpPr>
        <xdr:cNvPr id="720" name="テキスト ボックス 719"/>
        <xdr:cNvSpPr txBox="1"/>
      </xdr:nvSpPr>
      <xdr:spPr>
        <a:xfrm>
          <a:off x="13403795" y="1627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137858</xdr:rowOff>
    </xdr:from>
    <xdr:to>
      <xdr:col>67</xdr:col>
      <xdr:colOff>101600</xdr:colOff>
      <xdr:row>96</xdr:row>
      <xdr:rowOff>68008</xdr:rowOff>
    </xdr:to>
    <xdr:sp macro="" textlink="">
      <xdr:nvSpPr>
        <xdr:cNvPr id="721" name="楕円 720"/>
        <xdr:cNvSpPr/>
      </xdr:nvSpPr>
      <xdr:spPr>
        <a:xfrm>
          <a:off x="12763500" y="164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84535</xdr:rowOff>
    </xdr:from>
    <xdr:ext cx="599010" cy="259045"/>
    <xdr:sp macro="" textlink="">
      <xdr:nvSpPr>
        <xdr:cNvPr id="722" name="テキスト ボックス 721"/>
        <xdr:cNvSpPr txBox="1"/>
      </xdr:nvSpPr>
      <xdr:spPr>
        <a:xfrm>
          <a:off x="12514795" y="1620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1343</xdr:rowOff>
    </xdr:from>
    <xdr:to>
      <xdr:col>107</xdr:col>
      <xdr:colOff>50800</xdr:colOff>
      <xdr:row>39</xdr:row>
      <xdr:rowOff>98878</xdr:rowOff>
    </xdr:to>
    <xdr:cxnSp macro="">
      <xdr:nvCxnSpPr>
        <xdr:cNvPr id="759" name="直線コネクタ 758"/>
        <xdr:cNvCxnSpPr/>
      </xdr:nvCxnSpPr>
      <xdr:spPr>
        <a:xfrm>
          <a:off x="19545300" y="6344993"/>
          <a:ext cx="889000" cy="4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1343</xdr:rowOff>
    </xdr:from>
    <xdr:to>
      <xdr:col>102</xdr:col>
      <xdr:colOff>114300</xdr:colOff>
      <xdr:row>39</xdr:row>
      <xdr:rowOff>98878</xdr:rowOff>
    </xdr:to>
    <xdr:cxnSp macro="">
      <xdr:nvCxnSpPr>
        <xdr:cNvPr id="762" name="直線コネクタ 761"/>
        <xdr:cNvCxnSpPr/>
      </xdr:nvCxnSpPr>
      <xdr:spPr>
        <a:xfrm flipV="1">
          <a:off x="18656300" y="6344993"/>
          <a:ext cx="889000" cy="4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124586</xdr:rowOff>
    </xdr:from>
    <xdr:ext cx="378565" cy="259045"/>
    <xdr:sp macro="" textlink="">
      <xdr:nvSpPr>
        <xdr:cNvPr id="764" name="テキスト ボックス 763"/>
        <xdr:cNvSpPr txBox="1"/>
      </xdr:nvSpPr>
      <xdr:spPr>
        <a:xfrm>
          <a:off x="19356017" y="681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121993</xdr:rowOff>
    </xdr:from>
    <xdr:to>
      <xdr:col>102</xdr:col>
      <xdr:colOff>165100</xdr:colOff>
      <xdr:row>37</xdr:row>
      <xdr:rowOff>52143</xdr:rowOff>
    </xdr:to>
    <xdr:sp macro="" textlink="">
      <xdr:nvSpPr>
        <xdr:cNvPr id="778" name="楕円 777"/>
        <xdr:cNvSpPr/>
      </xdr:nvSpPr>
      <xdr:spPr>
        <a:xfrm>
          <a:off x="19494500" y="62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68670</xdr:rowOff>
    </xdr:from>
    <xdr:ext cx="469744" cy="259045"/>
    <xdr:sp macro="" textlink="">
      <xdr:nvSpPr>
        <xdr:cNvPr id="779" name="テキスト ボックス 778"/>
        <xdr:cNvSpPr txBox="1"/>
      </xdr:nvSpPr>
      <xdr:spPr>
        <a:xfrm>
          <a:off x="19310428" y="606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357,669</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円となっている。類似団体平均と比べ大きく上回っているのは、老朽化施設の整備事業（改築及び解体）を行ったことによる増加である。さらに、平成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年度以降も施設整備を行うため、商工費の更なる増加が見込まれるが、整備事業の終了後は、維持管理費等の縮減につながり、数値が大きく下がることが想定される。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87,225</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年度に老朽化施設の整備事業を行い、整備事業の終了した翌年度の平成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年度には大きく数値が下がった。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年度までは、適切な財源の確保と歳出の精査により、取崩しを回避していたが、平成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年度は老朽化による施設の整備のため大規模な事業を行い、財政調整基金を取り崩した。平成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年度以降も施設整備のための事業を予定しており、財政調整基金の取崩しが想定される。事務事業の見直し・統廃合など歳出の精査を行い、健全な行政運営に努めていく。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年度をﾋﾟｰｸに総額の連結実質黒字額は減少している。一般会計の黒字額が減少している要因として、他会計への繰出金額の増加である。他会計の黒字額が増加しているのも、同じ要因である。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今後は、歳入額の確実な見込を行い、独立採算の原則に立ち返り、一般会計からの繰入金額の減少に努める。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年度に元利償還金が一時増加したが、平成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度には、平成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年借入の一般事業債、平成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年借入の旧市町村合併特例事業債の償還が終了したことによる、</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百万円の減少となっている。元利償還金の縮減に繋がる地方債の借入額は平成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年度以降も大規模な施設の整備事業に充てることが想定されるため、借入額の抑制も早急に対応することが困難とされるが、事業の取捨選択を徹底し、新規借入額の平準化等、引き続き起債適正化に努める。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神流町では、満期一括償還地方債の償還の財源として、減債基金の積み立ては行っておらず、運用益及び決算余剰金の一部を積み立てている。</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今年度においても、将来負担比率に係る数値は算定されなかった。</a:t>
          </a:r>
        </a:p>
        <a:p>
          <a:r>
            <a:rPr kumimoji="1" lang="ja-JP" altLang="en-US" sz="1400">
              <a:latin typeface="ＭＳ ゴシック" pitchFamily="49" charset="-128"/>
              <a:ea typeface="ＭＳ ゴシック" pitchFamily="49" charset="-128"/>
            </a:rPr>
            <a:t>これは、自主財源が乏しい中、充当可能な基金の残高を堅持していることが主な要因である。</a:t>
          </a:r>
        </a:p>
        <a:p>
          <a:r>
            <a:rPr kumimoji="1" lang="ja-JP" altLang="en-US" sz="1400">
              <a:latin typeface="ＭＳ ゴシック" pitchFamily="49" charset="-128"/>
              <a:ea typeface="ＭＳ ゴシック" pitchFamily="49" charset="-128"/>
            </a:rPr>
            <a:t>しかし、今後は普通交付税の合併算定替えの終了による充当可能な基金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主に財政調整基金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の取崩しが始まるため、数値の悪化が懸念される。より一層の健全化に努める。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群馬県神流町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百万円財政調整基金に積み立てた一方、近年の異常気象に伴う災害への備えとして、「災害対策基金」の新設を財政調整基金から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百万円積み替えた分を含み、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百万円の取崩しを行った。他にも起債償還のための元金に充てるため、減債基金を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百万円を取崩し、運用益に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替えを行ったが、大規模な整備事業への一部財源として、財政調整基金の取崩しが想定されるため、今後の特定目的基金への積み替えは慎重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合併振興基金：神流町まちづくり計画に定められた事業に要する経費の財源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ふるさとづくり推進基金：ふるさとづくりの推進に寄与する事業に要する経費の財源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万場診療所整備運営基金：神流町万場診療所の健全運営と施設整備を図るための財源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災害対策基金：震災、風水害などのあらゆる自然災害及び人為的災害から、神流町民の生命及び財産を守るとともに、災害予防対策、被災者支援、復旧対策等を円滑に推進するための財源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万場診療所運営基金：万場診療所特別会計歳入不足額に充当するため、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災害対策基金：近年の異常気象に伴う災害への備えとして、災害対策基金を財政調整基金から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百万円積み替え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合併振興基金：神流町まちづくり計画に定められた事業に充当し、翌年度取崩す見込み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百万円積み替え、決算時の歳入不足額へ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替えを行ったが、大規模な整備事業への一部財源として、財政調整基金の取崩しが想定されるため、今後の特定目的基金への積み替えは慎重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起債償還のための元金に充てるため、減債基金を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地方債償還額が今後増加する見込みから、減債基金の取り崩し額も併せて増加する見込みである。令和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年度の償還ﾋﾟｰｸ時以降に微増ではあるが積立をしていくよう努める。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3253437</v>
      </c>
      <c r="BO4" s="392"/>
      <c r="BP4" s="392"/>
      <c r="BQ4" s="392"/>
      <c r="BR4" s="392"/>
      <c r="BS4" s="392"/>
      <c r="BT4" s="392"/>
      <c r="BU4" s="393"/>
      <c r="BV4" s="391">
        <v>3251712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2.4</v>
      </c>
      <c r="CU4" s="398"/>
      <c r="CV4" s="398"/>
      <c r="CW4" s="398"/>
      <c r="CX4" s="398"/>
      <c r="CY4" s="398"/>
      <c r="CZ4" s="398"/>
      <c r="DA4" s="399"/>
      <c r="DB4" s="397">
        <v>3.4</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2984552</v>
      </c>
      <c r="BO5" s="429"/>
      <c r="BP5" s="429"/>
      <c r="BQ5" s="429"/>
      <c r="BR5" s="429"/>
      <c r="BS5" s="429"/>
      <c r="BT5" s="429"/>
      <c r="BU5" s="430"/>
      <c r="BV5" s="428">
        <v>3173939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98.5</v>
      </c>
      <c r="CU5" s="426"/>
      <c r="CV5" s="426"/>
      <c r="CW5" s="426"/>
      <c r="CX5" s="426"/>
      <c r="CY5" s="426"/>
      <c r="CZ5" s="426"/>
      <c r="DA5" s="427"/>
      <c r="DB5" s="425">
        <v>91.8</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268885</v>
      </c>
      <c r="BO6" s="429"/>
      <c r="BP6" s="429"/>
      <c r="BQ6" s="429"/>
      <c r="BR6" s="429"/>
      <c r="BS6" s="429"/>
      <c r="BT6" s="429"/>
      <c r="BU6" s="430"/>
      <c r="BV6" s="428">
        <v>77773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102.2</v>
      </c>
      <c r="CU6" s="466"/>
      <c r="CV6" s="466"/>
      <c r="CW6" s="466"/>
      <c r="CX6" s="466"/>
      <c r="CY6" s="466"/>
      <c r="CZ6" s="466"/>
      <c r="DA6" s="467"/>
      <c r="DB6" s="465">
        <v>95.3</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229275</v>
      </c>
      <c r="BO7" s="429"/>
      <c r="BP7" s="429"/>
      <c r="BQ7" s="429"/>
      <c r="BR7" s="429"/>
      <c r="BS7" s="429"/>
      <c r="BT7" s="429"/>
      <c r="BU7" s="430"/>
      <c r="BV7" s="428">
        <v>20633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1621061</v>
      </c>
      <c r="CU7" s="429"/>
      <c r="CV7" s="429"/>
      <c r="CW7" s="429"/>
      <c r="CX7" s="429"/>
      <c r="CY7" s="429"/>
      <c r="CZ7" s="429"/>
      <c r="DA7" s="430"/>
      <c r="DB7" s="428">
        <v>1660038</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39610</v>
      </c>
      <c r="BO8" s="429"/>
      <c r="BP8" s="429"/>
      <c r="BQ8" s="429"/>
      <c r="BR8" s="429"/>
      <c r="BS8" s="429"/>
      <c r="BT8" s="429"/>
      <c r="BU8" s="430"/>
      <c r="BV8" s="428">
        <v>57140</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0.13</v>
      </c>
      <c r="CU8" s="469"/>
      <c r="CV8" s="469"/>
      <c r="CW8" s="469"/>
      <c r="CX8" s="469"/>
      <c r="CY8" s="469"/>
      <c r="CZ8" s="469"/>
      <c r="DA8" s="470"/>
      <c r="DB8" s="468">
        <v>0.13</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1954</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-17530</v>
      </c>
      <c r="BO9" s="429"/>
      <c r="BP9" s="429"/>
      <c r="BQ9" s="429"/>
      <c r="BR9" s="429"/>
      <c r="BS9" s="429"/>
      <c r="BT9" s="429"/>
      <c r="BU9" s="430"/>
      <c r="BV9" s="428">
        <v>-1381</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10.8</v>
      </c>
      <c r="CU9" s="426"/>
      <c r="CV9" s="426"/>
      <c r="CW9" s="426"/>
      <c r="CX9" s="426"/>
      <c r="CY9" s="426"/>
      <c r="CZ9" s="426"/>
      <c r="DA9" s="427"/>
      <c r="DB9" s="425">
        <v>13.5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2352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738</v>
      </c>
      <c r="BO10" s="429"/>
      <c r="BP10" s="429"/>
      <c r="BQ10" s="429"/>
      <c r="BR10" s="429"/>
      <c r="BS10" s="429"/>
      <c r="BT10" s="429"/>
      <c r="BU10" s="430"/>
      <c r="BV10" s="428">
        <v>1001</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1852</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116</v>
      </c>
      <c r="AV12" s="461"/>
      <c r="AW12" s="461"/>
      <c r="AX12" s="461"/>
      <c r="AY12" s="462" t="s">
        <v>135</v>
      </c>
      <c r="AZ12" s="463"/>
      <c r="BA12" s="463"/>
      <c r="BB12" s="463"/>
      <c r="BC12" s="463"/>
      <c r="BD12" s="463"/>
      <c r="BE12" s="463"/>
      <c r="BF12" s="463"/>
      <c r="BG12" s="463"/>
      <c r="BH12" s="463"/>
      <c r="BI12" s="463"/>
      <c r="BJ12" s="463"/>
      <c r="BK12" s="463"/>
      <c r="BL12" s="463"/>
      <c r="BM12" s="464"/>
      <c r="BN12" s="428">
        <v>500000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1846</v>
      </c>
      <c r="S13" s="510"/>
      <c r="T13" s="510"/>
      <c r="U13" s="510"/>
      <c r="V13" s="511"/>
      <c r="W13" s="444" t="s">
        <v>139</v>
      </c>
      <c r="X13" s="445"/>
      <c r="Y13" s="445"/>
      <c r="Z13" s="445"/>
      <c r="AA13" s="445"/>
      <c r="AB13" s="435"/>
      <c r="AC13" s="479">
        <v>80</v>
      </c>
      <c r="AD13" s="480"/>
      <c r="AE13" s="480"/>
      <c r="AF13" s="480"/>
      <c r="AG13" s="519"/>
      <c r="AH13" s="479">
        <v>101</v>
      </c>
      <c r="AI13" s="480"/>
      <c r="AJ13" s="480"/>
      <c r="AK13" s="480"/>
      <c r="AL13" s="481"/>
      <c r="AM13" s="457" t="s">
        <v>140</v>
      </c>
      <c r="AN13" s="458"/>
      <c r="AO13" s="458"/>
      <c r="AP13" s="458"/>
      <c r="AQ13" s="458"/>
      <c r="AR13" s="458"/>
      <c r="AS13" s="458"/>
      <c r="AT13" s="459"/>
      <c r="AU13" s="460" t="s">
        <v>116</v>
      </c>
      <c r="AV13" s="461"/>
      <c r="AW13" s="461"/>
      <c r="AX13" s="461"/>
      <c r="AY13" s="462" t="s">
        <v>141</v>
      </c>
      <c r="AZ13" s="463"/>
      <c r="BA13" s="463"/>
      <c r="BB13" s="463"/>
      <c r="BC13" s="463"/>
      <c r="BD13" s="463"/>
      <c r="BE13" s="463"/>
      <c r="BF13" s="463"/>
      <c r="BG13" s="463"/>
      <c r="BH13" s="463"/>
      <c r="BI13" s="463"/>
      <c r="BJ13" s="463"/>
      <c r="BK13" s="463"/>
      <c r="BL13" s="463"/>
      <c r="BM13" s="464"/>
      <c r="BN13" s="428">
        <v>-516792</v>
      </c>
      <c r="BO13" s="429"/>
      <c r="BP13" s="429"/>
      <c r="BQ13" s="429"/>
      <c r="BR13" s="429"/>
      <c r="BS13" s="429"/>
      <c r="BT13" s="429"/>
      <c r="BU13" s="430"/>
      <c r="BV13" s="428">
        <v>-380</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4.8</v>
      </c>
      <c r="CU13" s="426"/>
      <c r="CV13" s="426"/>
      <c r="CW13" s="426"/>
      <c r="CX13" s="426"/>
      <c r="CY13" s="426"/>
      <c r="CZ13" s="426"/>
      <c r="DA13" s="427"/>
      <c r="DB13" s="425">
        <v>4.7</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1921</v>
      </c>
      <c r="S14" s="510"/>
      <c r="T14" s="510"/>
      <c r="U14" s="510"/>
      <c r="V14" s="511"/>
      <c r="W14" s="418"/>
      <c r="X14" s="419"/>
      <c r="Y14" s="419"/>
      <c r="Z14" s="419"/>
      <c r="AA14" s="419"/>
      <c r="AB14" s="408"/>
      <c r="AC14" s="512">
        <v>10.5</v>
      </c>
      <c r="AD14" s="513"/>
      <c r="AE14" s="513"/>
      <c r="AF14" s="513"/>
      <c r="AG14" s="514"/>
      <c r="AH14" s="512">
        <v>10.9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145</v>
      </c>
      <c r="N15" s="517"/>
      <c r="O15" s="517"/>
      <c r="P15" s="517"/>
      <c r="Q15" s="518"/>
      <c r="R15" s="509">
        <v>1915</v>
      </c>
      <c r="S15" s="510"/>
      <c r="T15" s="510"/>
      <c r="U15" s="510"/>
      <c r="V15" s="511"/>
      <c r="W15" s="444" t="s">
        <v>146</v>
      </c>
      <c r="X15" s="445"/>
      <c r="Y15" s="445"/>
      <c r="Z15" s="445"/>
      <c r="AA15" s="445"/>
      <c r="AB15" s="435"/>
      <c r="AC15" s="479">
        <v>226</v>
      </c>
      <c r="AD15" s="480"/>
      <c r="AE15" s="480"/>
      <c r="AF15" s="480"/>
      <c r="AG15" s="519"/>
      <c r="AH15" s="479">
        <v>280</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197581</v>
      </c>
      <c r="BO15" s="392"/>
      <c r="BP15" s="392"/>
      <c r="BQ15" s="392"/>
      <c r="BR15" s="392"/>
      <c r="BS15" s="392"/>
      <c r="BT15" s="392"/>
      <c r="BU15" s="393"/>
      <c r="BV15" s="391">
        <v>193622</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29.6</v>
      </c>
      <c r="AD16" s="513"/>
      <c r="AE16" s="513"/>
      <c r="AF16" s="513"/>
      <c r="AG16" s="514"/>
      <c r="AH16" s="512">
        <v>30.2</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1514037</v>
      </c>
      <c r="BO16" s="429"/>
      <c r="BP16" s="429"/>
      <c r="BQ16" s="429"/>
      <c r="BR16" s="429"/>
      <c r="BS16" s="429"/>
      <c r="BT16" s="429"/>
      <c r="BU16" s="430"/>
      <c r="BV16" s="428">
        <v>1536741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457</v>
      </c>
      <c r="AD17" s="480"/>
      <c r="AE17" s="480"/>
      <c r="AF17" s="480"/>
      <c r="AG17" s="519"/>
      <c r="AH17" s="479">
        <v>546</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243649</v>
      </c>
      <c r="BO17" s="429"/>
      <c r="BP17" s="429"/>
      <c r="BQ17" s="429"/>
      <c r="BR17" s="429"/>
      <c r="BS17" s="429"/>
      <c r="BT17" s="429"/>
      <c r="BU17" s="430"/>
      <c r="BV17" s="428">
        <v>238404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114.6</v>
      </c>
      <c r="M18" s="541"/>
      <c r="N18" s="541"/>
      <c r="O18" s="541"/>
      <c r="P18" s="541"/>
      <c r="Q18" s="541"/>
      <c r="R18" s="542"/>
      <c r="S18" s="542"/>
      <c r="T18" s="542"/>
      <c r="U18" s="542"/>
      <c r="V18" s="543"/>
      <c r="W18" s="446"/>
      <c r="X18" s="447"/>
      <c r="Y18" s="447"/>
      <c r="Z18" s="447"/>
      <c r="AA18" s="447"/>
      <c r="AB18" s="438"/>
      <c r="AC18" s="544">
        <v>59.9</v>
      </c>
      <c r="AD18" s="545"/>
      <c r="AE18" s="545"/>
      <c r="AF18" s="545"/>
      <c r="AG18" s="546"/>
      <c r="AH18" s="544">
        <v>58.9</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1599849</v>
      </c>
      <c r="BO18" s="429"/>
      <c r="BP18" s="429"/>
      <c r="BQ18" s="429"/>
      <c r="BR18" s="429"/>
      <c r="BS18" s="429"/>
      <c r="BT18" s="429"/>
      <c r="BU18" s="430"/>
      <c r="BV18" s="428">
        <v>1533537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17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2448783</v>
      </c>
      <c r="BO19" s="429"/>
      <c r="BP19" s="429"/>
      <c r="BQ19" s="429"/>
      <c r="BR19" s="429"/>
      <c r="BS19" s="429"/>
      <c r="BT19" s="429"/>
      <c r="BU19" s="430"/>
      <c r="BV19" s="428">
        <v>2002431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903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2545298</v>
      </c>
      <c r="BO23" s="429"/>
      <c r="BP23" s="429"/>
      <c r="BQ23" s="429"/>
      <c r="BR23" s="429"/>
      <c r="BS23" s="429"/>
      <c r="BT23" s="429"/>
      <c r="BU23" s="430"/>
      <c r="BV23" s="428">
        <v>2502732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5900</v>
      </c>
      <c r="R24" s="480"/>
      <c r="S24" s="480"/>
      <c r="T24" s="480"/>
      <c r="U24" s="480"/>
      <c r="V24" s="519"/>
      <c r="W24" s="578"/>
      <c r="X24" s="566"/>
      <c r="Y24" s="567"/>
      <c r="Z24" s="478" t="s">
        <v>170</v>
      </c>
      <c r="AA24" s="458"/>
      <c r="AB24" s="458"/>
      <c r="AC24" s="458"/>
      <c r="AD24" s="458"/>
      <c r="AE24" s="458"/>
      <c r="AF24" s="458"/>
      <c r="AG24" s="459"/>
      <c r="AH24" s="479">
        <v>62</v>
      </c>
      <c r="AI24" s="480"/>
      <c r="AJ24" s="480"/>
      <c r="AK24" s="480"/>
      <c r="AL24" s="519"/>
      <c r="AM24" s="479">
        <v>178932</v>
      </c>
      <c r="AN24" s="480"/>
      <c r="AO24" s="480"/>
      <c r="AP24" s="480"/>
      <c r="AQ24" s="480"/>
      <c r="AR24" s="519"/>
      <c r="AS24" s="479">
        <v>2886</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2399498</v>
      </c>
      <c r="BO24" s="429"/>
      <c r="BP24" s="429"/>
      <c r="BQ24" s="429"/>
      <c r="BR24" s="429"/>
      <c r="BS24" s="429"/>
      <c r="BT24" s="429"/>
      <c r="BU24" s="430"/>
      <c r="BV24" s="428">
        <v>2428032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1</v>
      </c>
      <c r="M25" s="480"/>
      <c r="N25" s="480"/>
      <c r="O25" s="480"/>
      <c r="P25" s="519"/>
      <c r="Q25" s="479">
        <v>4860</v>
      </c>
      <c r="R25" s="480"/>
      <c r="S25" s="480"/>
      <c r="T25" s="480"/>
      <c r="U25" s="480"/>
      <c r="V25" s="519"/>
      <c r="W25" s="578"/>
      <c r="X25" s="566"/>
      <c r="Y25" s="567"/>
      <c r="Z25" s="478" t="s">
        <v>173</v>
      </c>
      <c r="AA25" s="458"/>
      <c r="AB25" s="458"/>
      <c r="AC25" s="458"/>
      <c r="AD25" s="458"/>
      <c r="AE25" s="458"/>
      <c r="AF25" s="458"/>
      <c r="AG25" s="459"/>
      <c r="AH25" s="479" t="s">
        <v>129</v>
      </c>
      <c r="AI25" s="480"/>
      <c r="AJ25" s="480"/>
      <c r="AK25" s="480"/>
      <c r="AL25" s="519"/>
      <c r="AM25" s="479" t="s">
        <v>129</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30090</v>
      </c>
      <c r="BO25" s="392"/>
      <c r="BP25" s="392"/>
      <c r="BQ25" s="392"/>
      <c r="BR25" s="392"/>
      <c r="BS25" s="392"/>
      <c r="BT25" s="392"/>
      <c r="BU25" s="393"/>
      <c r="BV25" s="391" t="s">
        <v>129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4600</v>
      </c>
      <c r="R26" s="480"/>
      <c r="S26" s="480"/>
      <c r="T26" s="480"/>
      <c r="U26" s="480"/>
      <c r="V26" s="519"/>
      <c r="W26" s="578"/>
      <c r="X26" s="566"/>
      <c r="Y26" s="567"/>
      <c r="Z26" s="478" t="s">
        <v>177</v>
      </c>
      <c r="AA26" s="588"/>
      <c r="AB26" s="588"/>
      <c r="AC26" s="588"/>
      <c r="AD26" s="588"/>
      <c r="AE26" s="588"/>
      <c r="AF26" s="588"/>
      <c r="AG26" s="589"/>
      <c r="AH26" s="479" t="s">
        <v>174</v>
      </c>
      <c r="AI26" s="480"/>
      <c r="AJ26" s="480"/>
      <c r="AK26" s="480"/>
      <c r="AL26" s="519"/>
      <c r="AM26" s="479" t="s">
        <v>129</v>
      </c>
      <c r="AN26" s="480"/>
      <c r="AO26" s="480"/>
      <c r="AP26" s="480"/>
      <c r="AQ26" s="480"/>
      <c r="AR26" s="519"/>
      <c r="AS26" s="479" t="s">
        <v>129</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179</v>
      </c>
      <c r="F27" s="458"/>
      <c r="G27" s="458"/>
      <c r="H27" s="458"/>
      <c r="I27" s="458"/>
      <c r="J27" s="458"/>
      <c r="K27" s="459"/>
      <c r="L27" s="479">
        <v>1</v>
      </c>
      <c r="M27" s="480"/>
      <c r="N27" s="480"/>
      <c r="O27" s="480"/>
      <c r="P27" s="519"/>
      <c r="Q27" s="479">
        <v>2400</v>
      </c>
      <c r="R27" s="480"/>
      <c r="S27" s="480"/>
      <c r="T27" s="480"/>
      <c r="U27" s="480"/>
      <c r="V27" s="519"/>
      <c r="W27" s="578"/>
      <c r="X27" s="566"/>
      <c r="Y27" s="567"/>
      <c r="Z27" s="478" t="s">
        <v>180</v>
      </c>
      <c r="AA27" s="458"/>
      <c r="AB27" s="458"/>
      <c r="AC27" s="458"/>
      <c r="AD27" s="458"/>
      <c r="AE27" s="458"/>
      <c r="AF27" s="458"/>
      <c r="AG27" s="459"/>
      <c r="AH27" s="479" t="s">
        <v>137</v>
      </c>
      <c r="AI27" s="480"/>
      <c r="AJ27" s="480"/>
      <c r="AK27" s="480"/>
      <c r="AL27" s="519"/>
      <c r="AM27" s="479" t="s">
        <v>137</v>
      </c>
      <c r="AN27" s="480"/>
      <c r="AO27" s="480"/>
      <c r="AP27" s="480"/>
      <c r="AQ27" s="480"/>
      <c r="AR27" s="519"/>
      <c r="AS27" s="479" t="s">
        <v>137</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108545</v>
      </c>
      <c r="BO27" s="602"/>
      <c r="BP27" s="602"/>
      <c r="BQ27" s="602"/>
      <c r="BR27" s="602"/>
      <c r="BS27" s="602"/>
      <c r="BT27" s="602"/>
      <c r="BU27" s="603"/>
      <c r="BV27" s="601">
        <v>108513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182</v>
      </c>
      <c r="F28" s="458"/>
      <c r="G28" s="458"/>
      <c r="H28" s="458"/>
      <c r="I28" s="458"/>
      <c r="J28" s="458"/>
      <c r="K28" s="459"/>
      <c r="L28" s="479">
        <v>1</v>
      </c>
      <c r="M28" s="480"/>
      <c r="N28" s="480"/>
      <c r="O28" s="480"/>
      <c r="P28" s="519"/>
      <c r="Q28" s="479">
        <v>1780</v>
      </c>
      <c r="R28" s="480"/>
      <c r="S28" s="480"/>
      <c r="T28" s="480"/>
      <c r="U28" s="480"/>
      <c r="V28" s="519"/>
      <c r="W28" s="578"/>
      <c r="X28" s="566"/>
      <c r="Y28" s="567"/>
      <c r="Z28" s="478" t="s">
        <v>183</v>
      </c>
      <c r="AA28" s="458"/>
      <c r="AB28" s="458"/>
      <c r="AC28" s="458"/>
      <c r="AD28" s="458"/>
      <c r="AE28" s="458"/>
      <c r="AF28" s="458"/>
      <c r="AG28" s="459"/>
      <c r="AH28" s="479" t="s">
        <v>174</v>
      </c>
      <c r="AI28" s="480"/>
      <c r="AJ28" s="480"/>
      <c r="AK28" s="480"/>
      <c r="AL28" s="519"/>
      <c r="AM28" s="479" t="s">
        <v>174</v>
      </c>
      <c r="AN28" s="480"/>
      <c r="AO28" s="480"/>
      <c r="AP28" s="480"/>
      <c r="AQ28" s="480"/>
      <c r="AR28" s="519"/>
      <c r="AS28" s="479" t="s">
        <v>129</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1783357</v>
      </c>
      <c r="BO28" s="392"/>
      <c r="BP28" s="392"/>
      <c r="BQ28" s="392"/>
      <c r="BR28" s="392"/>
      <c r="BS28" s="392"/>
      <c r="BT28" s="392"/>
      <c r="BU28" s="393"/>
      <c r="BV28" s="391">
        <v>2255619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185</v>
      </c>
      <c r="F29" s="458"/>
      <c r="G29" s="458"/>
      <c r="H29" s="458"/>
      <c r="I29" s="458"/>
      <c r="J29" s="458"/>
      <c r="K29" s="459"/>
      <c r="L29" s="479">
        <v>6</v>
      </c>
      <c r="M29" s="480"/>
      <c r="N29" s="480"/>
      <c r="O29" s="480"/>
      <c r="P29" s="519"/>
      <c r="Q29" s="479">
        <v>1570</v>
      </c>
      <c r="R29" s="480"/>
      <c r="S29" s="480"/>
      <c r="T29" s="480"/>
      <c r="U29" s="480"/>
      <c r="V29" s="519"/>
      <c r="W29" s="579"/>
      <c r="X29" s="580"/>
      <c r="Y29" s="581"/>
      <c r="Z29" s="478" t="s">
        <v>186</v>
      </c>
      <c r="AA29" s="458"/>
      <c r="AB29" s="458"/>
      <c r="AC29" s="458"/>
      <c r="AD29" s="458"/>
      <c r="AE29" s="458"/>
      <c r="AF29" s="458"/>
      <c r="AG29" s="459"/>
      <c r="AH29" s="479">
        <v>62</v>
      </c>
      <c r="AI29" s="480"/>
      <c r="AJ29" s="480"/>
      <c r="AK29" s="480"/>
      <c r="AL29" s="519"/>
      <c r="AM29" s="479">
        <v>178932</v>
      </c>
      <c r="AN29" s="480"/>
      <c r="AO29" s="480"/>
      <c r="AP29" s="480"/>
      <c r="AQ29" s="480"/>
      <c r="AR29" s="519"/>
      <c r="AS29" s="479">
        <v>2886</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1404052</v>
      </c>
      <c r="BO29" s="429"/>
      <c r="BP29" s="429"/>
      <c r="BQ29" s="429"/>
      <c r="BR29" s="429"/>
      <c r="BS29" s="429"/>
      <c r="BT29" s="429"/>
      <c r="BU29" s="430"/>
      <c r="BV29" s="428">
        <v>1435261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1626509</v>
      </c>
      <c r="BO30" s="602"/>
      <c r="BP30" s="602"/>
      <c r="BQ30" s="602"/>
      <c r="BR30" s="602"/>
      <c r="BS30" s="602"/>
      <c r="BT30" s="602"/>
      <c r="BU30" s="603"/>
      <c r="BV30" s="601">
        <v>1435971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195</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195</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多野藤岡広域市町村圏振興整備組合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神流振興</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万場診療所特別会計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国民健康保険直営中里診療所特別会計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IF('各会計、関係団体の財政状況及び健全化判断比率'!B33="","",'各会計、関係団体の財政状況及び健全化判断比率'!B33)</f>
        <v>生活排水処理事業特別会計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多野藤岡医療事務市町村組合（病院事業会計）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地域活性化施設特別会計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多野藤岡医療事務市町村組合（老健施設会計））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群馬県市町村会館管理組合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群馬県市町村総合事務組合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群馬県後期高齢者医療広域連合（一般会計）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群馬県後期高齢者医療広域連合（事業会計）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N4tjItyBxZXnKwZL9VDTQG4wn8MTv9cxv0Kjc9GL5B+aSMkAhdEHqOpk3efFi/3TtsRbkKv5mZN848Oicuqowg==" saltValue="KB6BM4E6EmEVDFrXupjp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225</v>
      </c>
      <c r="C5" s="628"/>
      <c r="D5" s="628"/>
      <c r="E5" s="628"/>
      <c r="F5" s="628"/>
      <c r="G5" s="628"/>
      <c r="H5" s="628"/>
      <c r="I5" s="628"/>
      <c r="J5" s="628"/>
      <c r="K5" s="628"/>
      <c r="L5" s="628"/>
      <c r="M5" s="628"/>
      <c r="N5" s="628"/>
      <c r="O5" s="628"/>
      <c r="P5" s="628"/>
      <c r="Q5" s="629"/>
      <c r="R5" s="630">
        <v>165784</v>
      </c>
      <c r="S5" s="631"/>
      <c r="T5" s="631"/>
      <c r="U5" s="631"/>
      <c r="V5" s="631"/>
      <c r="W5" s="631"/>
      <c r="X5" s="631"/>
      <c r="Y5" s="632"/>
      <c r="Z5" s="633">
        <v>5.0999999999999996</v>
      </c>
      <c r="AA5" s="633"/>
      <c r="AB5" s="633"/>
      <c r="AC5" s="633"/>
      <c r="AD5" s="634">
        <v>165784</v>
      </c>
      <c r="AE5" s="634"/>
      <c r="AF5" s="634"/>
      <c r="AG5" s="634"/>
      <c r="AH5" s="634"/>
      <c r="AI5" s="634"/>
      <c r="AJ5" s="634"/>
      <c r="AK5" s="634"/>
      <c r="AL5" s="635">
        <v>10.6</v>
      </c>
      <c r="AM5" s="636"/>
      <c r="AN5" s="636"/>
      <c r="AO5" s="637"/>
      <c r="AP5" s="627" t="s">
        <v>226</v>
      </c>
      <c r="AQ5" s="628"/>
      <c r="AR5" s="628"/>
      <c r="AS5" s="628"/>
      <c r="AT5" s="628"/>
      <c r="AU5" s="628"/>
      <c r="AV5" s="628"/>
      <c r="AW5" s="628"/>
      <c r="AX5" s="628"/>
      <c r="AY5" s="628"/>
      <c r="AZ5" s="628"/>
      <c r="BA5" s="628"/>
      <c r="BB5" s="628"/>
      <c r="BC5" s="628"/>
      <c r="BD5" s="628"/>
      <c r="BE5" s="628"/>
      <c r="BF5" s="629"/>
      <c r="BG5" s="641">
        <v>165784</v>
      </c>
      <c r="BH5" s="642"/>
      <c r="BI5" s="642"/>
      <c r="BJ5" s="642"/>
      <c r="BK5" s="642"/>
      <c r="BL5" s="642"/>
      <c r="BM5" s="642"/>
      <c r="BN5" s="643"/>
      <c r="BO5" s="644">
        <v>100</v>
      </c>
      <c r="BP5" s="644"/>
      <c r="BQ5" s="644"/>
      <c r="BR5" s="644"/>
      <c r="BS5" s="645" t="s">
        <v>129</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c r="B6" s="638" t="s">
        <v>230</v>
      </c>
      <c r="C6" s="639"/>
      <c r="D6" s="639"/>
      <c r="E6" s="639"/>
      <c r="F6" s="639"/>
      <c r="G6" s="639"/>
      <c r="H6" s="639"/>
      <c r="I6" s="639"/>
      <c r="J6" s="639"/>
      <c r="K6" s="639"/>
      <c r="L6" s="639"/>
      <c r="M6" s="639"/>
      <c r="N6" s="639"/>
      <c r="O6" s="639"/>
      <c r="P6" s="639"/>
      <c r="Q6" s="640"/>
      <c r="R6" s="641">
        <v>30255</v>
      </c>
      <c r="S6" s="642"/>
      <c r="T6" s="642"/>
      <c r="U6" s="642"/>
      <c r="V6" s="642"/>
      <c r="W6" s="642"/>
      <c r="X6" s="642"/>
      <c r="Y6" s="643"/>
      <c r="Z6" s="644">
        <v>0.9</v>
      </c>
      <c r="AA6" s="644"/>
      <c r="AB6" s="644"/>
      <c r="AC6" s="644"/>
      <c r="AD6" s="645">
        <v>30255</v>
      </c>
      <c r="AE6" s="645"/>
      <c r="AF6" s="645"/>
      <c r="AG6" s="645"/>
      <c r="AH6" s="645"/>
      <c r="AI6" s="645"/>
      <c r="AJ6" s="645"/>
      <c r="AK6" s="645"/>
      <c r="AL6" s="646">
        <v>1.9</v>
      </c>
      <c r="AM6" s="647"/>
      <c r="AN6" s="647"/>
      <c r="AO6" s="648"/>
      <c r="AP6" s="638" t="s">
        <v>231</v>
      </c>
      <c r="AQ6" s="639"/>
      <c r="AR6" s="639"/>
      <c r="AS6" s="639"/>
      <c r="AT6" s="639"/>
      <c r="AU6" s="639"/>
      <c r="AV6" s="639"/>
      <c r="AW6" s="639"/>
      <c r="AX6" s="639"/>
      <c r="AY6" s="639"/>
      <c r="AZ6" s="639"/>
      <c r="BA6" s="639"/>
      <c r="BB6" s="639"/>
      <c r="BC6" s="639"/>
      <c r="BD6" s="639"/>
      <c r="BE6" s="639"/>
      <c r="BF6" s="640"/>
      <c r="BG6" s="641">
        <v>165784</v>
      </c>
      <c r="BH6" s="642"/>
      <c r="BI6" s="642"/>
      <c r="BJ6" s="642"/>
      <c r="BK6" s="642"/>
      <c r="BL6" s="642"/>
      <c r="BM6" s="642"/>
      <c r="BN6" s="643"/>
      <c r="BO6" s="644">
        <v>100</v>
      </c>
      <c r="BP6" s="644"/>
      <c r="BQ6" s="644"/>
      <c r="BR6" s="644"/>
      <c r="BS6" s="645" t="s">
        <v>232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50540</v>
      </c>
      <c r="CS6" s="642"/>
      <c r="CT6" s="642"/>
      <c r="CU6" s="642"/>
      <c r="CV6" s="642"/>
      <c r="CW6" s="642"/>
      <c r="CX6" s="642"/>
      <c r="CY6" s="643"/>
      <c r="CZ6" s="635">
        <v>1.7</v>
      </c>
      <c r="DA6" s="636"/>
      <c r="DB6" s="636"/>
      <c r="DC6" s="655"/>
      <c r="DD6" s="650">
        <v>1814</v>
      </c>
      <c r="DE6" s="642"/>
      <c r="DF6" s="642"/>
      <c r="DG6" s="642"/>
      <c r="DH6" s="642"/>
      <c r="DI6" s="642"/>
      <c r="DJ6" s="642"/>
      <c r="DK6" s="642"/>
      <c r="DL6" s="642"/>
      <c r="DM6" s="642"/>
      <c r="DN6" s="642"/>
      <c r="DO6" s="642"/>
      <c r="DP6" s="643"/>
      <c r="DQ6" s="650">
        <v>50540</v>
      </c>
      <c r="DR6" s="642"/>
      <c r="DS6" s="642"/>
      <c r="DT6" s="642"/>
      <c r="DU6" s="642"/>
      <c r="DV6" s="642"/>
      <c r="DW6" s="642"/>
      <c r="DX6" s="642"/>
      <c r="DY6" s="642"/>
      <c r="DZ6" s="642"/>
      <c r="EA6" s="642"/>
      <c r="EB6" s="642"/>
      <c r="EC6" s="651"/>
    </row>
    <row r="7" spans="2:143" ht="11.25" customHeight="1">
      <c r="B7" s="638" t="s">
        <v>234</v>
      </c>
      <c r="C7" s="639"/>
      <c r="D7" s="639"/>
      <c r="E7" s="639"/>
      <c r="F7" s="639"/>
      <c r="G7" s="639"/>
      <c r="H7" s="639"/>
      <c r="I7" s="639"/>
      <c r="J7" s="639"/>
      <c r="K7" s="639"/>
      <c r="L7" s="639"/>
      <c r="M7" s="639"/>
      <c r="N7" s="639"/>
      <c r="O7" s="639"/>
      <c r="P7" s="639"/>
      <c r="Q7" s="640"/>
      <c r="R7" s="641">
        <v>212</v>
      </c>
      <c r="S7" s="642"/>
      <c r="T7" s="642"/>
      <c r="U7" s="642"/>
      <c r="V7" s="642"/>
      <c r="W7" s="642"/>
      <c r="X7" s="642"/>
      <c r="Y7" s="643"/>
      <c r="Z7" s="644">
        <v>0</v>
      </c>
      <c r="AA7" s="644"/>
      <c r="AB7" s="644"/>
      <c r="AC7" s="644"/>
      <c r="AD7" s="645">
        <v>212</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57723</v>
      </c>
      <c r="BH7" s="642"/>
      <c r="BI7" s="642"/>
      <c r="BJ7" s="642"/>
      <c r="BK7" s="642"/>
      <c r="BL7" s="642"/>
      <c r="BM7" s="642"/>
      <c r="BN7" s="643"/>
      <c r="BO7" s="644">
        <v>34.799999999999997</v>
      </c>
      <c r="BP7" s="644"/>
      <c r="BQ7" s="644"/>
      <c r="BR7" s="644"/>
      <c r="BS7" s="645" t="s">
        <v>232</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555933</v>
      </c>
      <c r="CS7" s="642"/>
      <c r="CT7" s="642"/>
      <c r="CU7" s="642"/>
      <c r="CV7" s="642"/>
      <c r="CW7" s="642"/>
      <c r="CX7" s="642"/>
      <c r="CY7" s="643"/>
      <c r="CZ7" s="644">
        <v>18.600000000000001</v>
      </c>
      <c r="DA7" s="644"/>
      <c r="DB7" s="644"/>
      <c r="DC7" s="644"/>
      <c r="DD7" s="650">
        <v>18064</v>
      </c>
      <c r="DE7" s="642"/>
      <c r="DF7" s="642"/>
      <c r="DG7" s="642"/>
      <c r="DH7" s="642"/>
      <c r="DI7" s="642"/>
      <c r="DJ7" s="642"/>
      <c r="DK7" s="642"/>
      <c r="DL7" s="642"/>
      <c r="DM7" s="642"/>
      <c r="DN7" s="642"/>
      <c r="DO7" s="642"/>
      <c r="DP7" s="643"/>
      <c r="DQ7" s="650">
        <v>495880</v>
      </c>
      <c r="DR7" s="642"/>
      <c r="DS7" s="642"/>
      <c r="DT7" s="642"/>
      <c r="DU7" s="642"/>
      <c r="DV7" s="642"/>
      <c r="DW7" s="642"/>
      <c r="DX7" s="642"/>
      <c r="DY7" s="642"/>
      <c r="DZ7" s="642"/>
      <c r="EA7" s="642"/>
      <c r="EB7" s="642"/>
      <c r="EC7" s="651"/>
    </row>
    <row r="8" spans="2:143" ht="11.25" customHeight="1">
      <c r="B8" s="638" t="s">
        <v>237</v>
      </c>
      <c r="C8" s="639"/>
      <c r="D8" s="639"/>
      <c r="E8" s="639"/>
      <c r="F8" s="639"/>
      <c r="G8" s="639"/>
      <c r="H8" s="639"/>
      <c r="I8" s="639"/>
      <c r="J8" s="639"/>
      <c r="K8" s="639"/>
      <c r="L8" s="639"/>
      <c r="M8" s="639"/>
      <c r="N8" s="639"/>
      <c r="O8" s="639"/>
      <c r="P8" s="639"/>
      <c r="Q8" s="640"/>
      <c r="R8" s="641">
        <v>458</v>
      </c>
      <c r="S8" s="642"/>
      <c r="T8" s="642"/>
      <c r="U8" s="642"/>
      <c r="V8" s="642"/>
      <c r="W8" s="642"/>
      <c r="X8" s="642"/>
      <c r="Y8" s="643"/>
      <c r="Z8" s="644">
        <v>0</v>
      </c>
      <c r="AA8" s="644"/>
      <c r="AB8" s="644"/>
      <c r="AC8" s="644"/>
      <c r="AD8" s="645">
        <v>458</v>
      </c>
      <c r="AE8" s="645"/>
      <c r="AF8" s="645"/>
      <c r="AG8" s="645"/>
      <c r="AH8" s="645"/>
      <c r="AI8" s="645"/>
      <c r="AJ8" s="645"/>
      <c r="AK8" s="645"/>
      <c r="AL8" s="646">
        <v>0</v>
      </c>
      <c r="AM8" s="647"/>
      <c r="AN8" s="647"/>
      <c r="AO8" s="648"/>
      <c r="AP8" s="638" t="s">
        <v>238</v>
      </c>
      <c r="AQ8" s="639"/>
      <c r="AR8" s="639"/>
      <c r="AS8" s="639"/>
      <c r="AT8" s="639"/>
      <c r="AU8" s="639"/>
      <c r="AV8" s="639"/>
      <c r="AW8" s="639"/>
      <c r="AX8" s="639"/>
      <c r="AY8" s="639"/>
      <c r="AZ8" s="639"/>
      <c r="BA8" s="639"/>
      <c r="BB8" s="639"/>
      <c r="BC8" s="639"/>
      <c r="BD8" s="639"/>
      <c r="BE8" s="639"/>
      <c r="BF8" s="640"/>
      <c r="BG8" s="641">
        <v>2734</v>
      </c>
      <c r="BH8" s="642"/>
      <c r="BI8" s="642"/>
      <c r="BJ8" s="642"/>
      <c r="BK8" s="642"/>
      <c r="BL8" s="642"/>
      <c r="BM8" s="642"/>
      <c r="BN8" s="643"/>
      <c r="BO8" s="644">
        <v>1.6</v>
      </c>
      <c r="BP8" s="644"/>
      <c r="BQ8" s="644"/>
      <c r="BR8" s="644"/>
      <c r="BS8" s="650" t="s">
        <v>129</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423128</v>
      </c>
      <c r="CS8" s="642"/>
      <c r="CT8" s="642"/>
      <c r="CU8" s="642"/>
      <c r="CV8" s="642"/>
      <c r="CW8" s="642"/>
      <c r="CX8" s="642"/>
      <c r="CY8" s="643"/>
      <c r="CZ8" s="644">
        <v>14.2</v>
      </c>
      <c r="DA8" s="644"/>
      <c r="DB8" s="644"/>
      <c r="DC8" s="644"/>
      <c r="DD8" s="650" t="s">
        <v>232</v>
      </c>
      <c r="DE8" s="642"/>
      <c r="DF8" s="642"/>
      <c r="DG8" s="642"/>
      <c r="DH8" s="642"/>
      <c r="DI8" s="642"/>
      <c r="DJ8" s="642"/>
      <c r="DK8" s="642"/>
      <c r="DL8" s="642"/>
      <c r="DM8" s="642"/>
      <c r="DN8" s="642"/>
      <c r="DO8" s="642"/>
      <c r="DP8" s="643"/>
      <c r="DQ8" s="650">
        <v>323526</v>
      </c>
      <c r="DR8" s="642"/>
      <c r="DS8" s="642"/>
      <c r="DT8" s="642"/>
      <c r="DU8" s="642"/>
      <c r="DV8" s="642"/>
      <c r="DW8" s="642"/>
      <c r="DX8" s="642"/>
      <c r="DY8" s="642"/>
      <c r="DZ8" s="642"/>
      <c r="EA8" s="642"/>
      <c r="EB8" s="642"/>
      <c r="EC8" s="651"/>
    </row>
    <row r="9" spans="2:143" ht="11.25" customHeight="1">
      <c r="B9" s="638" t="s">
        <v>240</v>
      </c>
      <c r="C9" s="639"/>
      <c r="D9" s="639"/>
      <c r="E9" s="639"/>
      <c r="F9" s="639"/>
      <c r="G9" s="639"/>
      <c r="H9" s="639"/>
      <c r="I9" s="639"/>
      <c r="J9" s="639"/>
      <c r="K9" s="639"/>
      <c r="L9" s="639"/>
      <c r="M9" s="639"/>
      <c r="N9" s="639"/>
      <c r="O9" s="639"/>
      <c r="P9" s="639"/>
      <c r="Q9" s="640"/>
      <c r="R9" s="641">
        <v>376</v>
      </c>
      <c r="S9" s="642"/>
      <c r="T9" s="642"/>
      <c r="U9" s="642"/>
      <c r="V9" s="642"/>
      <c r="W9" s="642"/>
      <c r="X9" s="642"/>
      <c r="Y9" s="643"/>
      <c r="Z9" s="644">
        <v>0</v>
      </c>
      <c r="AA9" s="644"/>
      <c r="AB9" s="644"/>
      <c r="AC9" s="644"/>
      <c r="AD9" s="645">
        <v>376</v>
      </c>
      <c r="AE9" s="645"/>
      <c r="AF9" s="645"/>
      <c r="AG9" s="645"/>
      <c r="AH9" s="645"/>
      <c r="AI9" s="645"/>
      <c r="AJ9" s="645"/>
      <c r="AK9" s="645"/>
      <c r="AL9" s="646">
        <v>0</v>
      </c>
      <c r="AM9" s="647"/>
      <c r="AN9" s="647"/>
      <c r="AO9" s="648"/>
      <c r="AP9" s="638" t="s">
        <v>241</v>
      </c>
      <c r="AQ9" s="639"/>
      <c r="AR9" s="639"/>
      <c r="AS9" s="639"/>
      <c r="AT9" s="639"/>
      <c r="AU9" s="639"/>
      <c r="AV9" s="639"/>
      <c r="AW9" s="639"/>
      <c r="AX9" s="639"/>
      <c r="AY9" s="639"/>
      <c r="AZ9" s="639"/>
      <c r="BA9" s="639"/>
      <c r="BB9" s="639"/>
      <c r="BC9" s="639"/>
      <c r="BD9" s="639"/>
      <c r="BE9" s="639"/>
      <c r="BF9" s="640"/>
      <c r="BG9" s="641">
        <v>42299</v>
      </c>
      <c r="BH9" s="642"/>
      <c r="BI9" s="642"/>
      <c r="BJ9" s="642"/>
      <c r="BK9" s="642"/>
      <c r="BL9" s="642"/>
      <c r="BM9" s="642"/>
      <c r="BN9" s="643"/>
      <c r="BO9" s="644">
        <v>25.5</v>
      </c>
      <c r="BP9" s="644"/>
      <c r="BQ9" s="644"/>
      <c r="BR9" s="644"/>
      <c r="BS9" s="650" t="s">
        <v>232</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340031</v>
      </c>
      <c r="CS9" s="642"/>
      <c r="CT9" s="642"/>
      <c r="CU9" s="642"/>
      <c r="CV9" s="642"/>
      <c r="CW9" s="642"/>
      <c r="CX9" s="642"/>
      <c r="CY9" s="643"/>
      <c r="CZ9" s="644">
        <v>11.4</v>
      </c>
      <c r="DA9" s="644"/>
      <c r="DB9" s="644"/>
      <c r="DC9" s="644"/>
      <c r="DD9" s="650">
        <v>2546</v>
      </c>
      <c r="DE9" s="642"/>
      <c r="DF9" s="642"/>
      <c r="DG9" s="642"/>
      <c r="DH9" s="642"/>
      <c r="DI9" s="642"/>
      <c r="DJ9" s="642"/>
      <c r="DK9" s="642"/>
      <c r="DL9" s="642"/>
      <c r="DM9" s="642"/>
      <c r="DN9" s="642"/>
      <c r="DO9" s="642"/>
      <c r="DP9" s="643"/>
      <c r="DQ9" s="650">
        <v>252199</v>
      </c>
      <c r="DR9" s="642"/>
      <c r="DS9" s="642"/>
      <c r="DT9" s="642"/>
      <c r="DU9" s="642"/>
      <c r="DV9" s="642"/>
      <c r="DW9" s="642"/>
      <c r="DX9" s="642"/>
      <c r="DY9" s="642"/>
      <c r="DZ9" s="642"/>
      <c r="EA9" s="642"/>
      <c r="EB9" s="642"/>
      <c r="EC9" s="651"/>
    </row>
    <row r="10" spans="2:143" ht="11.25" customHeight="1">
      <c r="B10" s="638" t="s">
        <v>243</v>
      </c>
      <c r="C10" s="639"/>
      <c r="D10" s="639"/>
      <c r="E10" s="639"/>
      <c r="F10" s="639"/>
      <c r="G10" s="639"/>
      <c r="H10" s="639"/>
      <c r="I10" s="639"/>
      <c r="J10" s="639"/>
      <c r="K10" s="639"/>
      <c r="L10" s="639"/>
      <c r="M10" s="639"/>
      <c r="N10" s="639"/>
      <c r="O10" s="639"/>
      <c r="P10" s="639"/>
      <c r="Q10" s="640"/>
      <c r="R10" s="641" t="s">
        <v>232</v>
      </c>
      <c r="S10" s="642"/>
      <c r="T10" s="642"/>
      <c r="U10" s="642"/>
      <c r="V10" s="642"/>
      <c r="W10" s="642"/>
      <c r="X10" s="642"/>
      <c r="Y10" s="643"/>
      <c r="Z10" s="644" t="s">
        <v>232</v>
      </c>
      <c r="AA10" s="644"/>
      <c r="AB10" s="644"/>
      <c r="AC10" s="644"/>
      <c r="AD10" s="645" t="s">
        <v>129</v>
      </c>
      <c r="AE10" s="645"/>
      <c r="AF10" s="645"/>
      <c r="AG10" s="645"/>
      <c r="AH10" s="645"/>
      <c r="AI10" s="645"/>
      <c r="AJ10" s="645"/>
      <c r="AK10" s="645"/>
      <c r="AL10" s="646" t="s">
        <v>129</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4590</v>
      </c>
      <c r="BH10" s="642"/>
      <c r="BI10" s="642"/>
      <c r="BJ10" s="642"/>
      <c r="BK10" s="642"/>
      <c r="BL10" s="642"/>
      <c r="BM10" s="642"/>
      <c r="BN10" s="643"/>
      <c r="BO10" s="644">
        <v>2.8</v>
      </c>
      <c r="BP10" s="644"/>
      <c r="BQ10" s="644"/>
      <c r="BR10" s="644"/>
      <c r="BS10" s="650" t="s">
        <v>232</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t="s">
        <v>129</v>
      </c>
      <c r="CS10" s="642"/>
      <c r="CT10" s="642"/>
      <c r="CU10" s="642"/>
      <c r="CV10" s="642"/>
      <c r="CW10" s="642"/>
      <c r="CX10" s="642"/>
      <c r="CY10" s="643"/>
      <c r="CZ10" s="644" t="s">
        <v>232</v>
      </c>
      <c r="DA10" s="644"/>
      <c r="DB10" s="644"/>
      <c r="DC10" s="644"/>
      <c r="DD10" s="650" t="s">
        <v>232</v>
      </c>
      <c r="DE10" s="642"/>
      <c r="DF10" s="642"/>
      <c r="DG10" s="642"/>
      <c r="DH10" s="642"/>
      <c r="DI10" s="642"/>
      <c r="DJ10" s="642"/>
      <c r="DK10" s="642"/>
      <c r="DL10" s="642"/>
      <c r="DM10" s="642"/>
      <c r="DN10" s="642"/>
      <c r="DO10" s="642"/>
      <c r="DP10" s="643"/>
      <c r="DQ10" s="650" t="s">
        <v>129</v>
      </c>
      <c r="DR10" s="642"/>
      <c r="DS10" s="642"/>
      <c r="DT10" s="642"/>
      <c r="DU10" s="642"/>
      <c r="DV10" s="642"/>
      <c r="DW10" s="642"/>
      <c r="DX10" s="642"/>
      <c r="DY10" s="642"/>
      <c r="DZ10" s="642"/>
      <c r="EA10" s="642"/>
      <c r="EB10" s="642"/>
      <c r="EC10" s="651"/>
    </row>
    <row r="11" spans="2:143" ht="11.25" customHeight="1">
      <c r="B11" s="638" t="s">
        <v>246</v>
      </c>
      <c r="C11" s="639"/>
      <c r="D11" s="639"/>
      <c r="E11" s="639"/>
      <c r="F11" s="639"/>
      <c r="G11" s="639"/>
      <c r="H11" s="639"/>
      <c r="I11" s="639"/>
      <c r="J11" s="639"/>
      <c r="K11" s="639"/>
      <c r="L11" s="639"/>
      <c r="M11" s="639"/>
      <c r="N11" s="639"/>
      <c r="O11" s="639"/>
      <c r="P11" s="639"/>
      <c r="Q11" s="640"/>
      <c r="R11" s="641" t="s">
        <v>232</v>
      </c>
      <c r="S11" s="642"/>
      <c r="T11" s="642"/>
      <c r="U11" s="642"/>
      <c r="V11" s="642"/>
      <c r="W11" s="642"/>
      <c r="X11" s="642"/>
      <c r="Y11" s="643"/>
      <c r="Z11" s="644" t="s">
        <v>232</v>
      </c>
      <c r="AA11" s="644"/>
      <c r="AB11" s="644"/>
      <c r="AC11" s="644"/>
      <c r="AD11" s="645" t="s">
        <v>232</v>
      </c>
      <c r="AE11" s="645"/>
      <c r="AF11" s="645"/>
      <c r="AG11" s="645"/>
      <c r="AH11" s="645"/>
      <c r="AI11" s="645"/>
      <c r="AJ11" s="645"/>
      <c r="AK11" s="645"/>
      <c r="AL11" s="646" t="s">
        <v>174</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8100</v>
      </c>
      <c r="BH11" s="642"/>
      <c r="BI11" s="642"/>
      <c r="BJ11" s="642"/>
      <c r="BK11" s="642"/>
      <c r="BL11" s="642"/>
      <c r="BM11" s="642"/>
      <c r="BN11" s="643"/>
      <c r="BO11" s="644">
        <v>4.9000000000000004</v>
      </c>
      <c r="BP11" s="644"/>
      <c r="BQ11" s="644"/>
      <c r="BR11" s="644"/>
      <c r="BS11" s="650" t="s">
        <v>129</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217115</v>
      </c>
      <c r="CS11" s="642"/>
      <c r="CT11" s="642"/>
      <c r="CU11" s="642"/>
      <c r="CV11" s="642"/>
      <c r="CW11" s="642"/>
      <c r="CX11" s="642"/>
      <c r="CY11" s="643"/>
      <c r="CZ11" s="644">
        <v>7.3</v>
      </c>
      <c r="DA11" s="644"/>
      <c r="DB11" s="644"/>
      <c r="DC11" s="644"/>
      <c r="DD11" s="650">
        <v>95062</v>
      </c>
      <c r="DE11" s="642"/>
      <c r="DF11" s="642"/>
      <c r="DG11" s="642"/>
      <c r="DH11" s="642"/>
      <c r="DI11" s="642"/>
      <c r="DJ11" s="642"/>
      <c r="DK11" s="642"/>
      <c r="DL11" s="642"/>
      <c r="DM11" s="642"/>
      <c r="DN11" s="642"/>
      <c r="DO11" s="642"/>
      <c r="DP11" s="643"/>
      <c r="DQ11" s="650">
        <v>145252</v>
      </c>
      <c r="DR11" s="642"/>
      <c r="DS11" s="642"/>
      <c r="DT11" s="642"/>
      <c r="DU11" s="642"/>
      <c r="DV11" s="642"/>
      <c r="DW11" s="642"/>
      <c r="DX11" s="642"/>
      <c r="DY11" s="642"/>
      <c r="DZ11" s="642"/>
      <c r="EA11" s="642"/>
      <c r="EB11" s="642"/>
      <c r="EC11" s="651"/>
    </row>
    <row r="12" spans="2:143" ht="11.25" customHeight="1">
      <c r="B12" s="638" t="s">
        <v>249</v>
      </c>
      <c r="C12" s="639"/>
      <c r="D12" s="639"/>
      <c r="E12" s="639"/>
      <c r="F12" s="639"/>
      <c r="G12" s="639"/>
      <c r="H12" s="639"/>
      <c r="I12" s="639"/>
      <c r="J12" s="639"/>
      <c r="K12" s="639"/>
      <c r="L12" s="639"/>
      <c r="M12" s="639"/>
      <c r="N12" s="639"/>
      <c r="O12" s="639"/>
      <c r="P12" s="639"/>
      <c r="Q12" s="640"/>
      <c r="R12" s="641">
        <v>37788</v>
      </c>
      <c r="S12" s="642"/>
      <c r="T12" s="642"/>
      <c r="U12" s="642"/>
      <c r="V12" s="642"/>
      <c r="W12" s="642"/>
      <c r="X12" s="642"/>
      <c r="Y12" s="643"/>
      <c r="Z12" s="644">
        <v>1.2</v>
      </c>
      <c r="AA12" s="644"/>
      <c r="AB12" s="644"/>
      <c r="AC12" s="644"/>
      <c r="AD12" s="645">
        <v>37788</v>
      </c>
      <c r="AE12" s="645"/>
      <c r="AF12" s="645"/>
      <c r="AG12" s="645"/>
      <c r="AH12" s="645"/>
      <c r="AI12" s="645"/>
      <c r="AJ12" s="645"/>
      <c r="AK12" s="645"/>
      <c r="AL12" s="646">
        <v>2.4</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92047</v>
      </c>
      <c r="BH12" s="642"/>
      <c r="BI12" s="642"/>
      <c r="BJ12" s="642"/>
      <c r="BK12" s="642"/>
      <c r="BL12" s="642"/>
      <c r="BM12" s="642"/>
      <c r="BN12" s="643"/>
      <c r="BO12" s="644">
        <v>55.5</v>
      </c>
      <c r="BP12" s="644"/>
      <c r="BQ12" s="644"/>
      <c r="BR12" s="644"/>
      <c r="BS12" s="650" t="s">
        <v>129</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662403</v>
      </c>
      <c r="CS12" s="642"/>
      <c r="CT12" s="642"/>
      <c r="CU12" s="642"/>
      <c r="CV12" s="642"/>
      <c r="CW12" s="642"/>
      <c r="CX12" s="642"/>
      <c r="CY12" s="643"/>
      <c r="CZ12" s="644">
        <v>22.2</v>
      </c>
      <c r="DA12" s="644"/>
      <c r="DB12" s="644"/>
      <c r="DC12" s="644"/>
      <c r="DD12" s="650">
        <v>447072</v>
      </c>
      <c r="DE12" s="642"/>
      <c r="DF12" s="642"/>
      <c r="DG12" s="642"/>
      <c r="DH12" s="642"/>
      <c r="DI12" s="642"/>
      <c r="DJ12" s="642"/>
      <c r="DK12" s="642"/>
      <c r="DL12" s="642"/>
      <c r="DM12" s="642"/>
      <c r="DN12" s="642"/>
      <c r="DO12" s="642"/>
      <c r="DP12" s="643"/>
      <c r="DQ12" s="650">
        <v>262618</v>
      </c>
      <c r="DR12" s="642"/>
      <c r="DS12" s="642"/>
      <c r="DT12" s="642"/>
      <c r="DU12" s="642"/>
      <c r="DV12" s="642"/>
      <c r="DW12" s="642"/>
      <c r="DX12" s="642"/>
      <c r="DY12" s="642"/>
      <c r="DZ12" s="642"/>
      <c r="EA12" s="642"/>
      <c r="EB12" s="642"/>
      <c r="EC12" s="651"/>
    </row>
    <row r="13" spans="2:143" ht="11.25" customHeight="1">
      <c r="B13" s="638" t="s">
        <v>252</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232</v>
      </c>
      <c r="AA13" s="644"/>
      <c r="AB13" s="644"/>
      <c r="AC13" s="644"/>
      <c r="AD13" s="645" t="s">
        <v>129</v>
      </c>
      <c r="AE13" s="645"/>
      <c r="AF13" s="645"/>
      <c r="AG13" s="645"/>
      <c r="AH13" s="645"/>
      <c r="AI13" s="645"/>
      <c r="AJ13" s="645"/>
      <c r="AK13" s="645"/>
      <c r="AL13" s="646" t="s">
        <v>129</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90043</v>
      </c>
      <c r="BH13" s="642"/>
      <c r="BI13" s="642"/>
      <c r="BJ13" s="642"/>
      <c r="BK13" s="642"/>
      <c r="BL13" s="642"/>
      <c r="BM13" s="642"/>
      <c r="BN13" s="643"/>
      <c r="BO13" s="644">
        <v>54.3</v>
      </c>
      <c r="BP13" s="644"/>
      <c r="BQ13" s="644"/>
      <c r="BR13" s="644"/>
      <c r="BS13" s="650" t="s">
        <v>232</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190003</v>
      </c>
      <c r="CS13" s="642"/>
      <c r="CT13" s="642"/>
      <c r="CU13" s="642"/>
      <c r="CV13" s="642"/>
      <c r="CW13" s="642"/>
      <c r="CX13" s="642"/>
      <c r="CY13" s="643"/>
      <c r="CZ13" s="644">
        <v>6.4</v>
      </c>
      <c r="DA13" s="644"/>
      <c r="DB13" s="644"/>
      <c r="DC13" s="644"/>
      <c r="DD13" s="650">
        <v>114042</v>
      </c>
      <c r="DE13" s="642"/>
      <c r="DF13" s="642"/>
      <c r="DG13" s="642"/>
      <c r="DH13" s="642"/>
      <c r="DI13" s="642"/>
      <c r="DJ13" s="642"/>
      <c r="DK13" s="642"/>
      <c r="DL13" s="642"/>
      <c r="DM13" s="642"/>
      <c r="DN13" s="642"/>
      <c r="DO13" s="642"/>
      <c r="DP13" s="643"/>
      <c r="DQ13" s="650">
        <v>115654</v>
      </c>
      <c r="DR13" s="642"/>
      <c r="DS13" s="642"/>
      <c r="DT13" s="642"/>
      <c r="DU13" s="642"/>
      <c r="DV13" s="642"/>
      <c r="DW13" s="642"/>
      <c r="DX13" s="642"/>
      <c r="DY13" s="642"/>
      <c r="DZ13" s="642"/>
      <c r="EA13" s="642"/>
      <c r="EB13" s="642"/>
      <c r="EC13" s="651"/>
    </row>
    <row r="14" spans="2:143" ht="11.25" customHeight="1">
      <c r="B14" s="638" t="s">
        <v>255</v>
      </c>
      <c r="C14" s="639"/>
      <c r="D14" s="639"/>
      <c r="E14" s="639"/>
      <c r="F14" s="639"/>
      <c r="G14" s="639"/>
      <c r="H14" s="639"/>
      <c r="I14" s="639"/>
      <c r="J14" s="639"/>
      <c r="K14" s="639"/>
      <c r="L14" s="639"/>
      <c r="M14" s="639"/>
      <c r="N14" s="639"/>
      <c r="O14" s="639"/>
      <c r="P14" s="639"/>
      <c r="Q14" s="640"/>
      <c r="R14" s="641" t="s">
        <v>232</v>
      </c>
      <c r="S14" s="642"/>
      <c r="T14" s="642"/>
      <c r="U14" s="642"/>
      <c r="V14" s="642"/>
      <c r="W14" s="642"/>
      <c r="X14" s="642"/>
      <c r="Y14" s="643"/>
      <c r="Z14" s="644" t="s">
        <v>129</v>
      </c>
      <c r="AA14" s="644"/>
      <c r="AB14" s="644"/>
      <c r="AC14" s="644"/>
      <c r="AD14" s="645" t="s">
        <v>129</v>
      </c>
      <c r="AE14" s="645"/>
      <c r="AF14" s="645"/>
      <c r="AG14" s="645"/>
      <c r="AH14" s="645"/>
      <c r="AI14" s="645"/>
      <c r="AJ14" s="645"/>
      <c r="AK14" s="645"/>
      <c r="AL14" s="646" t="s">
        <v>232</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7342</v>
      </c>
      <c r="BH14" s="642"/>
      <c r="BI14" s="642"/>
      <c r="BJ14" s="642"/>
      <c r="BK14" s="642"/>
      <c r="BL14" s="642"/>
      <c r="BM14" s="642"/>
      <c r="BN14" s="643"/>
      <c r="BO14" s="644">
        <v>4.4000000000000004</v>
      </c>
      <c r="BP14" s="644"/>
      <c r="BQ14" s="644"/>
      <c r="BR14" s="644"/>
      <c r="BS14" s="650" t="s">
        <v>129</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117636</v>
      </c>
      <c r="CS14" s="642"/>
      <c r="CT14" s="642"/>
      <c r="CU14" s="642"/>
      <c r="CV14" s="642"/>
      <c r="CW14" s="642"/>
      <c r="CX14" s="642"/>
      <c r="CY14" s="643"/>
      <c r="CZ14" s="644">
        <v>3.9</v>
      </c>
      <c r="DA14" s="644"/>
      <c r="DB14" s="644"/>
      <c r="DC14" s="644"/>
      <c r="DD14" s="650">
        <v>1944</v>
      </c>
      <c r="DE14" s="642"/>
      <c r="DF14" s="642"/>
      <c r="DG14" s="642"/>
      <c r="DH14" s="642"/>
      <c r="DI14" s="642"/>
      <c r="DJ14" s="642"/>
      <c r="DK14" s="642"/>
      <c r="DL14" s="642"/>
      <c r="DM14" s="642"/>
      <c r="DN14" s="642"/>
      <c r="DO14" s="642"/>
      <c r="DP14" s="643"/>
      <c r="DQ14" s="650">
        <v>116136</v>
      </c>
      <c r="DR14" s="642"/>
      <c r="DS14" s="642"/>
      <c r="DT14" s="642"/>
      <c r="DU14" s="642"/>
      <c r="DV14" s="642"/>
      <c r="DW14" s="642"/>
      <c r="DX14" s="642"/>
      <c r="DY14" s="642"/>
      <c r="DZ14" s="642"/>
      <c r="EA14" s="642"/>
      <c r="EB14" s="642"/>
      <c r="EC14" s="651"/>
    </row>
    <row r="15" spans="2:143" ht="11.25" customHeight="1">
      <c r="B15" s="638" t="s">
        <v>258</v>
      </c>
      <c r="C15" s="639"/>
      <c r="D15" s="639"/>
      <c r="E15" s="639"/>
      <c r="F15" s="639"/>
      <c r="G15" s="639"/>
      <c r="H15" s="639"/>
      <c r="I15" s="639"/>
      <c r="J15" s="639"/>
      <c r="K15" s="639"/>
      <c r="L15" s="639"/>
      <c r="M15" s="639"/>
      <c r="N15" s="639"/>
      <c r="O15" s="639"/>
      <c r="P15" s="639"/>
      <c r="Q15" s="640"/>
      <c r="R15" s="641">
        <v>9572</v>
      </c>
      <c r="S15" s="642"/>
      <c r="T15" s="642"/>
      <c r="U15" s="642"/>
      <c r="V15" s="642"/>
      <c r="W15" s="642"/>
      <c r="X15" s="642"/>
      <c r="Y15" s="643"/>
      <c r="Z15" s="644">
        <v>0.3</v>
      </c>
      <c r="AA15" s="644"/>
      <c r="AB15" s="644"/>
      <c r="AC15" s="644"/>
      <c r="AD15" s="645">
        <v>9572</v>
      </c>
      <c r="AE15" s="645"/>
      <c r="AF15" s="645"/>
      <c r="AG15" s="645"/>
      <c r="AH15" s="645"/>
      <c r="AI15" s="645"/>
      <c r="AJ15" s="645"/>
      <c r="AK15" s="645"/>
      <c r="AL15" s="646">
        <v>0.6</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5400</v>
      </c>
      <c r="BH15" s="642"/>
      <c r="BI15" s="642"/>
      <c r="BJ15" s="642"/>
      <c r="BK15" s="642"/>
      <c r="BL15" s="642"/>
      <c r="BM15" s="642"/>
      <c r="BN15" s="643"/>
      <c r="BO15" s="644">
        <v>3.3</v>
      </c>
      <c r="BP15" s="644"/>
      <c r="BQ15" s="644"/>
      <c r="BR15" s="644"/>
      <c r="BS15" s="650" t="s">
        <v>232</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161541</v>
      </c>
      <c r="CS15" s="642"/>
      <c r="CT15" s="642"/>
      <c r="CU15" s="642"/>
      <c r="CV15" s="642"/>
      <c r="CW15" s="642"/>
      <c r="CX15" s="642"/>
      <c r="CY15" s="643"/>
      <c r="CZ15" s="644">
        <v>5.4</v>
      </c>
      <c r="DA15" s="644"/>
      <c r="DB15" s="644"/>
      <c r="DC15" s="644"/>
      <c r="DD15" s="650">
        <v>20946</v>
      </c>
      <c r="DE15" s="642"/>
      <c r="DF15" s="642"/>
      <c r="DG15" s="642"/>
      <c r="DH15" s="642"/>
      <c r="DI15" s="642"/>
      <c r="DJ15" s="642"/>
      <c r="DK15" s="642"/>
      <c r="DL15" s="642"/>
      <c r="DM15" s="642"/>
      <c r="DN15" s="642"/>
      <c r="DO15" s="642"/>
      <c r="DP15" s="643"/>
      <c r="DQ15" s="650">
        <v>152842</v>
      </c>
      <c r="DR15" s="642"/>
      <c r="DS15" s="642"/>
      <c r="DT15" s="642"/>
      <c r="DU15" s="642"/>
      <c r="DV15" s="642"/>
      <c r="DW15" s="642"/>
      <c r="DX15" s="642"/>
      <c r="DY15" s="642"/>
      <c r="DZ15" s="642"/>
      <c r="EA15" s="642"/>
      <c r="EB15" s="642"/>
      <c r="EC15" s="651"/>
    </row>
    <row r="16" spans="2:143" ht="11.25" customHeight="1">
      <c r="B16" s="638" t="s">
        <v>261</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232</v>
      </c>
      <c r="AA16" s="644"/>
      <c r="AB16" s="644"/>
      <c r="AC16" s="644"/>
      <c r="AD16" s="645" t="s">
        <v>129</v>
      </c>
      <c r="AE16" s="645"/>
      <c r="AF16" s="645"/>
      <c r="AG16" s="645"/>
      <c r="AH16" s="645"/>
      <c r="AI16" s="645"/>
      <c r="AJ16" s="645"/>
      <c r="AK16" s="645"/>
      <c r="AL16" s="646" t="s">
        <v>232</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v>3272</v>
      </c>
      <c r="BH16" s="642"/>
      <c r="BI16" s="642"/>
      <c r="BJ16" s="642"/>
      <c r="BK16" s="642"/>
      <c r="BL16" s="642"/>
      <c r="BM16" s="642"/>
      <c r="BN16" s="643"/>
      <c r="BO16" s="644">
        <v>2</v>
      </c>
      <c r="BP16" s="644"/>
      <c r="BQ16" s="644"/>
      <c r="BR16" s="644"/>
      <c r="BS16" s="650" t="s">
        <v>129</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t="s">
        <v>174</v>
      </c>
      <c r="CS16" s="642"/>
      <c r="CT16" s="642"/>
      <c r="CU16" s="642"/>
      <c r="CV16" s="642"/>
      <c r="CW16" s="642"/>
      <c r="CX16" s="642"/>
      <c r="CY16" s="643"/>
      <c r="CZ16" s="644" t="s">
        <v>129</v>
      </c>
      <c r="DA16" s="644"/>
      <c r="DB16" s="644"/>
      <c r="DC16" s="644"/>
      <c r="DD16" s="650" t="s">
        <v>129</v>
      </c>
      <c r="DE16" s="642"/>
      <c r="DF16" s="642"/>
      <c r="DG16" s="642"/>
      <c r="DH16" s="642"/>
      <c r="DI16" s="642"/>
      <c r="DJ16" s="642"/>
      <c r="DK16" s="642"/>
      <c r="DL16" s="642"/>
      <c r="DM16" s="642"/>
      <c r="DN16" s="642"/>
      <c r="DO16" s="642"/>
      <c r="DP16" s="643"/>
      <c r="DQ16" s="650" t="s">
        <v>129</v>
      </c>
      <c r="DR16" s="642"/>
      <c r="DS16" s="642"/>
      <c r="DT16" s="642"/>
      <c r="DU16" s="642"/>
      <c r="DV16" s="642"/>
      <c r="DW16" s="642"/>
      <c r="DX16" s="642"/>
      <c r="DY16" s="642"/>
      <c r="DZ16" s="642"/>
      <c r="EA16" s="642"/>
      <c r="EB16" s="642"/>
      <c r="EC16" s="651"/>
    </row>
    <row r="17" spans="2:133" ht="11.25" customHeight="1">
      <c r="B17" s="638" t="s">
        <v>264</v>
      </c>
      <c r="C17" s="639"/>
      <c r="D17" s="639"/>
      <c r="E17" s="639"/>
      <c r="F17" s="639"/>
      <c r="G17" s="639"/>
      <c r="H17" s="639"/>
      <c r="I17" s="639"/>
      <c r="J17" s="639"/>
      <c r="K17" s="639"/>
      <c r="L17" s="639"/>
      <c r="M17" s="639"/>
      <c r="N17" s="639"/>
      <c r="O17" s="639"/>
      <c r="P17" s="639"/>
      <c r="Q17" s="640"/>
      <c r="R17" s="641">
        <v>190</v>
      </c>
      <c r="S17" s="642"/>
      <c r="T17" s="642"/>
      <c r="U17" s="642"/>
      <c r="V17" s="642"/>
      <c r="W17" s="642"/>
      <c r="X17" s="642"/>
      <c r="Y17" s="643"/>
      <c r="Z17" s="644">
        <v>0</v>
      </c>
      <c r="AA17" s="644"/>
      <c r="AB17" s="644"/>
      <c r="AC17" s="644"/>
      <c r="AD17" s="645">
        <v>190</v>
      </c>
      <c r="AE17" s="645"/>
      <c r="AF17" s="645"/>
      <c r="AG17" s="645"/>
      <c r="AH17" s="645"/>
      <c r="AI17" s="645"/>
      <c r="AJ17" s="645"/>
      <c r="AK17" s="645"/>
      <c r="AL17" s="646">
        <v>0</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232</v>
      </c>
      <c r="BP17" s="644"/>
      <c r="BQ17" s="644"/>
      <c r="BR17" s="644"/>
      <c r="BS17" s="650" t="s">
        <v>129</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266222</v>
      </c>
      <c r="CS17" s="642"/>
      <c r="CT17" s="642"/>
      <c r="CU17" s="642"/>
      <c r="CV17" s="642"/>
      <c r="CW17" s="642"/>
      <c r="CX17" s="642"/>
      <c r="CY17" s="643"/>
      <c r="CZ17" s="644">
        <v>8.9</v>
      </c>
      <c r="DA17" s="644"/>
      <c r="DB17" s="644"/>
      <c r="DC17" s="644"/>
      <c r="DD17" s="650" t="s">
        <v>232</v>
      </c>
      <c r="DE17" s="642"/>
      <c r="DF17" s="642"/>
      <c r="DG17" s="642"/>
      <c r="DH17" s="642"/>
      <c r="DI17" s="642"/>
      <c r="DJ17" s="642"/>
      <c r="DK17" s="642"/>
      <c r="DL17" s="642"/>
      <c r="DM17" s="642"/>
      <c r="DN17" s="642"/>
      <c r="DO17" s="642"/>
      <c r="DP17" s="643"/>
      <c r="DQ17" s="650">
        <v>265251</v>
      </c>
      <c r="DR17" s="642"/>
      <c r="DS17" s="642"/>
      <c r="DT17" s="642"/>
      <c r="DU17" s="642"/>
      <c r="DV17" s="642"/>
      <c r="DW17" s="642"/>
      <c r="DX17" s="642"/>
      <c r="DY17" s="642"/>
      <c r="DZ17" s="642"/>
      <c r="EA17" s="642"/>
      <c r="EB17" s="642"/>
      <c r="EC17" s="651"/>
    </row>
    <row r="18" spans="2:133" ht="11.25" customHeight="1">
      <c r="B18" s="638" t="s">
        <v>267</v>
      </c>
      <c r="C18" s="639"/>
      <c r="D18" s="639"/>
      <c r="E18" s="639"/>
      <c r="F18" s="639"/>
      <c r="G18" s="639"/>
      <c r="H18" s="639"/>
      <c r="I18" s="639"/>
      <c r="J18" s="639"/>
      <c r="K18" s="639"/>
      <c r="L18" s="639"/>
      <c r="M18" s="639"/>
      <c r="N18" s="639"/>
      <c r="O18" s="639"/>
      <c r="P18" s="639"/>
      <c r="Q18" s="640"/>
      <c r="R18" s="641">
        <v>1515073</v>
      </c>
      <c r="S18" s="642"/>
      <c r="T18" s="642"/>
      <c r="U18" s="642"/>
      <c r="V18" s="642"/>
      <c r="W18" s="642"/>
      <c r="X18" s="642"/>
      <c r="Y18" s="643"/>
      <c r="Z18" s="644">
        <v>46.6</v>
      </c>
      <c r="AA18" s="644"/>
      <c r="AB18" s="644"/>
      <c r="AC18" s="644"/>
      <c r="AD18" s="645">
        <v>1319010</v>
      </c>
      <c r="AE18" s="645"/>
      <c r="AF18" s="645"/>
      <c r="AG18" s="645"/>
      <c r="AH18" s="645"/>
      <c r="AI18" s="645"/>
      <c r="AJ18" s="645"/>
      <c r="AK18" s="645"/>
      <c r="AL18" s="646">
        <v>84.3</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174</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232</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232</v>
      </c>
      <c r="DR18" s="642"/>
      <c r="DS18" s="642"/>
      <c r="DT18" s="642"/>
      <c r="DU18" s="642"/>
      <c r="DV18" s="642"/>
      <c r="DW18" s="642"/>
      <c r="DX18" s="642"/>
      <c r="DY18" s="642"/>
      <c r="DZ18" s="642"/>
      <c r="EA18" s="642"/>
      <c r="EB18" s="642"/>
      <c r="EC18" s="651"/>
    </row>
    <row r="19" spans="2:133" ht="11.25" customHeight="1">
      <c r="B19" s="638" t="s">
        <v>270</v>
      </c>
      <c r="C19" s="639"/>
      <c r="D19" s="639"/>
      <c r="E19" s="639"/>
      <c r="F19" s="639"/>
      <c r="G19" s="639"/>
      <c r="H19" s="639"/>
      <c r="I19" s="639"/>
      <c r="J19" s="639"/>
      <c r="K19" s="639"/>
      <c r="L19" s="639"/>
      <c r="M19" s="639"/>
      <c r="N19" s="639"/>
      <c r="O19" s="639"/>
      <c r="P19" s="639"/>
      <c r="Q19" s="640"/>
      <c r="R19" s="641">
        <v>1319010</v>
      </c>
      <c r="S19" s="642"/>
      <c r="T19" s="642"/>
      <c r="U19" s="642"/>
      <c r="V19" s="642"/>
      <c r="W19" s="642"/>
      <c r="X19" s="642"/>
      <c r="Y19" s="643"/>
      <c r="Z19" s="644">
        <v>40.5</v>
      </c>
      <c r="AA19" s="644"/>
      <c r="AB19" s="644"/>
      <c r="AC19" s="644"/>
      <c r="AD19" s="645">
        <v>1319010</v>
      </c>
      <c r="AE19" s="645"/>
      <c r="AF19" s="645"/>
      <c r="AG19" s="645"/>
      <c r="AH19" s="645"/>
      <c r="AI19" s="645"/>
      <c r="AJ19" s="645"/>
      <c r="AK19" s="645"/>
      <c r="AL19" s="646">
        <v>84.3</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t="s">
        <v>129</v>
      </c>
      <c r="BH19" s="642"/>
      <c r="BI19" s="642"/>
      <c r="BJ19" s="642"/>
      <c r="BK19" s="642"/>
      <c r="BL19" s="642"/>
      <c r="BM19" s="642"/>
      <c r="BN19" s="643"/>
      <c r="BO19" s="644" t="s">
        <v>129</v>
      </c>
      <c r="BP19" s="644"/>
      <c r="BQ19" s="644"/>
      <c r="BR19" s="644"/>
      <c r="BS19" s="650" t="s">
        <v>232</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232</v>
      </c>
      <c r="CS19" s="642"/>
      <c r="CT19" s="642"/>
      <c r="CU19" s="642"/>
      <c r="CV19" s="642"/>
      <c r="CW19" s="642"/>
      <c r="CX19" s="642"/>
      <c r="CY19" s="643"/>
      <c r="CZ19" s="644" t="s">
        <v>232</v>
      </c>
      <c r="DA19" s="644"/>
      <c r="DB19" s="644"/>
      <c r="DC19" s="644"/>
      <c r="DD19" s="650" t="s">
        <v>232</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c r="B20" s="638" t="s">
        <v>273</v>
      </c>
      <c r="C20" s="639"/>
      <c r="D20" s="639"/>
      <c r="E20" s="639"/>
      <c r="F20" s="639"/>
      <c r="G20" s="639"/>
      <c r="H20" s="639"/>
      <c r="I20" s="639"/>
      <c r="J20" s="639"/>
      <c r="K20" s="639"/>
      <c r="L20" s="639"/>
      <c r="M20" s="639"/>
      <c r="N20" s="639"/>
      <c r="O20" s="639"/>
      <c r="P20" s="639"/>
      <c r="Q20" s="640"/>
      <c r="R20" s="641">
        <v>196063</v>
      </c>
      <c r="S20" s="642"/>
      <c r="T20" s="642"/>
      <c r="U20" s="642"/>
      <c r="V20" s="642"/>
      <c r="W20" s="642"/>
      <c r="X20" s="642"/>
      <c r="Y20" s="643"/>
      <c r="Z20" s="644">
        <v>6</v>
      </c>
      <c r="AA20" s="644"/>
      <c r="AB20" s="644"/>
      <c r="AC20" s="644"/>
      <c r="AD20" s="645" t="s">
        <v>129</v>
      </c>
      <c r="AE20" s="645"/>
      <c r="AF20" s="645"/>
      <c r="AG20" s="645"/>
      <c r="AH20" s="645"/>
      <c r="AI20" s="645"/>
      <c r="AJ20" s="645"/>
      <c r="AK20" s="645"/>
      <c r="AL20" s="646" t="s">
        <v>129</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t="s">
        <v>232</v>
      </c>
      <c r="BH20" s="642"/>
      <c r="BI20" s="642"/>
      <c r="BJ20" s="642"/>
      <c r="BK20" s="642"/>
      <c r="BL20" s="642"/>
      <c r="BM20" s="642"/>
      <c r="BN20" s="643"/>
      <c r="BO20" s="644" t="s">
        <v>232</v>
      </c>
      <c r="BP20" s="644"/>
      <c r="BQ20" s="644"/>
      <c r="BR20" s="644"/>
      <c r="BS20" s="650" t="s">
        <v>232</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2984552</v>
      </c>
      <c r="CS20" s="642"/>
      <c r="CT20" s="642"/>
      <c r="CU20" s="642"/>
      <c r="CV20" s="642"/>
      <c r="CW20" s="642"/>
      <c r="CX20" s="642"/>
      <c r="CY20" s="643"/>
      <c r="CZ20" s="644">
        <v>100</v>
      </c>
      <c r="DA20" s="644"/>
      <c r="DB20" s="644"/>
      <c r="DC20" s="644"/>
      <c r="DD20" s="650">
        <v>701490</v>
      </c>
      <c r="DE20" s="642"/>
      <c r="DF20" s="642"/>
      <c r="DG20" s="642"/>
      <c r="DH20" s="642"/>
      <c r="DI20" s="642"/>
      <c r="DJ20" s="642"/>
      <c r="DK20" s="642"/>
      <c r="DL20" s="642"/>
      <c r="DM20" s="642"/>
      <c r="DN20" s="642"/>
      <c r="DO20" s="642"/>
      <c r="DP20" s="643"/>
      <c r="DQ20" s="650">
        <v>2179898</v>
      </c>
      <c r="DR20" s="642"/>
      <c r="DS20" s="642"/>
      <c r="DT20" s="642"/>
      <c r="DU20" s="642"/>
      <c r="DV20" s="642"/>
      <c r="DW20" s="642"/>
      <c r="DX20" s="642"/>
      <c r="DY20" s="642"/>
      <c r="DZ20" s="642"/>
      <c r="EA20" s="642"/>
      <c r="EB20" s="642"/>
      <c r="EC20" s="651"/>
    </row>
    <row r="21" spans="2:133" ht="11.25" customHeight="1">
      <c r="B21" s="638" t="s">
        <v>276</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232</v>
      </c>
      <c r="AA21" s="644"/>
      <c r="AB21" s="644"/>
      <c r="AC21" s="644"/>
      <c r="AD21" s="645" t="s">
        <v>129</v>
      </c>
      <c r="AE21" s="645"/>
      <c r="AF21" s="645"/>
      <c r="AG21" s="645"/>
      <c r="AH21" s="645"/>
      <c r="AI21" s="645"/>
      <c r="AJ21" s="645"/>
      <c r="AK21" s="645"/>
      <c r="AL21" s="646" t="s">
        <v>174</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129</v>
      </c>
      <c r="BH21" s="642"/>
      <c r="BI21" s="642"/>
      <c r="BJ21" s="642"/>
      <c r="BK21" s="642"/>
      <c r="BL21" s="642"/>
      <c r="BM21" s="642"/>
      <c r="BN21" s="643"/>
      <c r="BO21" s="644" t="s">
        <v>232</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278</v>
      </c>
      <c r="C22" s="639"/>
      <c r="D22" s="639"/>
      <c r="E22" s="639"/>
      <c r="F22" s="639"/>
      <c r="G22" s="639"/>
      <c r="H22" s="639"/>
      <c r="I22" s="639"/>
      <c r="J22" s="639"/>
      <c r="K22" s="639"/>
      <c r="L22" s="639"/>
      <c r="M22" s="639"/>
      <c r="N22" s="639"/>
      <c r="O22" s="639"/>
      <c r="P22" s="639"/>
      <c r="Q22" s="640"/>
      <c r="R22" s="641">
        <v>1759708</v>
      </c>
      <c r="S22" s="642"/>
      <c r="T22" s="642"/>
      <c r="U22" s="642"/>
      <c r="V22" s="642"/>
      <c r="W22" s="642"/>
      <c r="X22" s="642"/>
      <c r="Y22" s="643"/>
      <c r="Z22" s="644">
        <v>54.1</v>
      </c>
      <c r="AA22" s="644"/>
      <c r="AB22" s="644"/>
      <c r="AC22" s="644"/>
      <c r="AD22" s="645">
        <v>1563645</v>
      </c>
      <c r="AE22" s="645"/>
      <c r="AF22" s="645"/>
      <c r="AG22" s="645"/>
      <c r="AH22" s="645"/>
      <c r="AI22" s="645"/>
      <c r="AJ22" s="645"/>
      <c r="AK22" s="645"/>
      <c r="AL22" s="646">
        <v>99.9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232</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281</v>
      </c>
      <c r="C23" s="639"/>
      <c r="D23" s="639"/>
      <c r="E23" s="639"/>
      <c r="F23" s="639"/>
      <c r="G23" s="639"/>
      <c r="H23" s="639"/>
      <c r="I23" s="639"/>
      <c r="J23" s="639"/>
      <c r="K23" s="639"/>
      <c r="L23" s="639"/>
      <c r="M23" s="639"/>
      <c r="N23" s="639"/>
      <c r="O23" s="639"/>
      <c r="P23" s="639"/>
      <c r="Q23" s="640"/>
      <c r="R23" s="641" t="s">
        <v>129</v>
      </c>
      <c r="S23" s="642"/>
      <c r="T23" s="642"/>
      <c r="U23" s="642"/>
      <c r="V23" s="642"/>
      <c r="W23" s="642"/>
      <c r="X23" s="642"/>
      <c r="Y23" s="643"/>
      <c r="Z23" s="644" t="s">
        <v>174</v>
      </c>
      <c r="AA23" s="644"/>
      <c r="AB23" s="644"/>
      <c r="AC23" s="644"/>
      <c r="AD23" s="645" t="s">
        <v>129</v>
      </c>
      <c r="AE23" s="645"/>
      <c r="AF23" s="645"/>
      <c r="AG23" s="645"/>
      <c r="AH23" s="645"/>
      <c r="AI23" s="645"/>
      <c r="AJ23" s="645"/>
      <c r="AK23" s="645"/>
      <c r="AL23" s="646" t="s">
        <v>129</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232</v>
      </c>
      <c r="BH23" s="642"/>
      <c r="BI23" s="642"/>
      <c r="BJ23" s="642"/>
      <c r="BK23" s="642"/>
      <c r="BL23" s="642"/>
      <c r="BM23" s="642"/>
      <c r="BN23" s="643"/>
      <c r="BO23" s="644" t="s">
        <v>129</v>
      </c>
      <c r="BP23" s="644"/>
      <c r="BQ23" s="644"/>
      <c r="BR23" s="644"/>
      <c r="BS23" s="650" t="s">
        <v>129</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c r="B24" s="638" t="s">
        <v>288</v>
      </c>
      <c r="C24" s="639"/>
      <c r="D24" s="639"/>
      <c r="E24" s="639"/>
      <c r="F24" s="639"/>
      <c r="G24" s="639"/>
      <c r="H24" s="639"/>
      <c r="I24" s="639"/>
      <c r="J24" s="639"/>
      <c r="K24" s="639"/>
      <c r="L24" s="639"/>
      <c r="M24" s="639"/>
      <c r="N24" s="639"/>
      <c r="O24" s="639"/>
      <c r="P24" s="639"/>
      <c r="Q24" s="640"/>
      <c r="R24" s="641">
        <v>3104</v>
      </c>
      <c r="S24" s="642"/>
      <c r="T24" s="642"/>
      <c r="U24" s="642"/>
      <c r="V24" s="642"/>
      <c r="W24" s="642"/>
      <c r="X24" s="642"/>
      <c r="Y24" s="643"/>
      <c r="Z24" s="644">
        <v>0.1</v>
      </c>
      <c r="AA24" s="644"/>
      <c r="AB24" s="644"/>
      <c r="AC24" s="644"/>
      <c r="AD24" s="645" t="s">
        <v>129</v>
      </c>
      <c r="AE24" s="645"/>
      <c r="AF24" s="645"/>
      <c r="AG24" s="645"/>
      <c r="AH24" s="645"/>
      <c r="AI24" s="645"/>
      <c r="AJ24" s="645"/>
      <c r="AK24" s="645"/>
      <c r="AL24" s="646" t="s">
        <v>129</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870036</v>
      </c>
      <c r="CS24" s="631"/>
      <c r="CT24" s="631"/>
      <c r="CU24" s="631"/>
      <c r="CV24" s="631"/>
      <c r="CW24" s="631"/>
      <c r="CX24" s="631"/>
      <c r="CY24" s="632"/>
      <c r="CZ24" s="635">
        <v>29.2</v>
      </c>
      <c r="DA24" s="636"/>
      <c r="DB24" s="636"/>
      <c r="DC24" s="655"/>
      <c r="DD24" s="674">
        <v>735146</v>
      </c>
      <c r="DE24" s="631"/>
      <c r="DF24" s="631"/>
      <c r="DG24" s="631"/>
      <c r="DH24" s="631"/>
      <c r="DI24" s="631"/>
      <c r="DJ24" s="631"/>
      <c r="DK24" s="632"/>
      <c r="DL24" s="674">
        <v>702945</v>
      </c>
      <c r="DM24" s="631"/>
      <c r="DN24" s="631"/>
      <c r="DO24" s="631"/>
      <c r="DP24" s="631"/>
      <c r="DQ24" s="631"/>
      <c r="DR24" s="631"/>
      <c r="DS24" s="631"/>
      <c r="DT24" s="631"/>
      <c r="DU24" s="631"/>
      <c r="DV24" s="632"/>
      <c r="DW24" s="635">
        <v>43.3</v>
      </c>
      <c r="DX24" s="636"/>
      <c r="DY24" s="636"/>
      <c r="DZ24" s="636"/>
      <c r="EA24" s="636"/>
      <c r="EB24" s="636"/>
      <c r="EC24" s="637"/>
    </row>
    <row r="25" spans="2:133" ht="11.25" customHeight="1">
      <c r="B25" s="638" t="s">
        <v>291</v>
      </c>
      <c r="C25" s="639"/>
      <c r="D25" s="639"/>
      <c r="E25" s="639"/>
      <c r="F25" s="639"/>
      <c r="G25" s="639"/>
      <c r="H25" s="639"/>
      <c r="I25" s="639"/>
      <c r="J25" s="639"/>
      <c r="K25" s="639"/>
      <c r="L25" s="639"/>
      <c r="M25" s="639"/>
      <c r="N25" s="639"/>
      <c r="O25" s="639"/>
      <c r="P25" s="639"/>
      <c r="Q25" s="640"/>
      <c r="R25" s="641">
        <v>60933</v>
      </c>
      <c r="S25" s="642"/>
      <c r="T25" s="642"/>
      <c r="U25" s="642"/>
      <c r="V25" s="642"/>
      <c r="W25" s="642"/>
      <c r="X25" s="642"/>
      <c r="Y25" s="643"/>
      <c r="Z25" s="644">
        <v>1.9</v>
      </c>
      <c r="AA25" s="644"/>
      <c r="AB25" s="644"/>
      <c r="AC25" s="644"/>
      <c r="AD25" s="645">
        <v>537</v>
      </c>
      <c r="AE25" s="645"/>
      <c r="AF25" s="645"/>
      <c r="AG25" s="645"/>
      <c r="AH25" s="645"/>
      <c r="AI25" s="645"/>
      <c r="AJ25" s="645"/>
      <c r="AK25" s="645"/>
      <c r="AL25" s="646">
        <v>0</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174</v>
      </c>
      <c r="BH25" s="642"/>
      <c r="BI25" s="642"/>
      <c r="BJ25" s="642"/>
      <c r="BK25" s="642"/>
      <c r="BL25" s="642"/>
      <c r="BM25" s="642"/>
      <c r="BN25" s="643"/>
      <c r="BO25" s="644" t="s">
        <v>129</v>
      </c>
      <c r="BP25" s="644"/>
      <c r="BQ25" s="644"/>
      <c r="BR25" s="644"/>
      <c r="BS25" s="650" t="s">
        <v>232</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492240</v>
      </c>
      <c r="CS25" s="677"/>
      <c r="CT25" s="677"/>
      <c r="CU25" s="677"/>
      <c r="CV25" s="677"/>
      <c r="CW25" s="677"/>
      <c r="CX25" s="677"/>
      <c r="CY25" s="678"/>
      <c r="CZ25" s="646">
        <v>16.5</v>
      </c>
      <c r="DA25" s="675"/>
      <c r="DB25" s="675"/>
      <c r="DC25" s="679"/>
      <c r="DD25" s="650">
        <v>431060</v>
      </c>
      <c r="DE25" s="677"/>
      <c r="DF25" s="677"/>
      <c r="DG25" s="677"/>
      <c r="DH25" s="677"/>
      <c r="DI25" s="677"/>
      <c r="DJ25" s="677"/>
      <c r="DK25" s="678"/>
      <c r="DL25" s="650">
        <v>431059</v>
      </c>
      <c r="DM25" s="677"/>
      <c r="DN25" s="677"/>
      <c r="DO25" s="677"/>
      <c r="DP25" s="677"/>
      <c r="DQ25" s="677"/>
      <c r="DR25" s="677"/>
      <c r="DS25" s="677"/>
      <c r="DT25" s="677"/>
      <c r="DU25" s="677"/>
      <c r="DV25" s="678"/>
      <c r="DW25" s="646">
        <v>26.5</v>
      </c>
      <c r="DX25" s="675"/>
      <c r="DY25" s="675"/>
      <c r="DZ25" s="675"/>
      <c r="EA25" s="675"/>
      <c r="EB25" s="675"/>
      <c r="EC25" s="676"/>
    </row>
    <row r="26" spans="2:133" ht="11.25" customHeight="1">
      <c r="B26" s="638" t="s">
        <v>294</v>
      </c>
      <c r="C26" s="639"/>
      <c r="D26" s="639"/>
      <c r="E26" s="639"/>
      <c r="F26" s="639"/>
      <c r="G26" s="639"/>
      <c r="H26" s="639"/>
      <c r="I26" s="639"/>
      <c r="J26" s="639"/>
      <c r="K26" s="639"/>
      <c r="L26" s="639"/>
      <c r="M26" s="639"/>
      <c r="N26" s="639"/>
      <c r="O26" s="639"/>
      <c r="P26" s="639"/>
      <c r="Q26" s="640"/>
      <c r="R26" s="641">
        <v>4504</v>
      </c>
      <c r="S26" s="642"/>
      <c r="T26" s="642"/>
      <c r="U26" s="642"/>
      <c r="V26" s="642"/>
      <c r="W26" s="642"/>
      <c r="X26" s="642"/>
      <c r="Y26" s="643"/>
      <c r="Z26" s="644">
        <v>0.1</v>
      </c>
      <c r="AA26" s="644"/>
      <c r="AB26" s="644"/>
      <c r="AC26" s="644"/>
      <c r="AD26" s="645" t="s">
        <v>232</v>
      </c>
      <c r="AE26" s="645"/>
      <c r="AF26" s="645"/>
      <c r="AG26" s="645"/>
      <c r="AH26" s="645"/>
      <c r="AI26" s="645"/>
      <c r="AJ26" s="645"/>
      <c r="AK26" s="645"/>
      <c r="AL26" s="646" t="s">
        <v>232</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232</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313242</v>
      </c>
      <c r="CS26" s="642"/>
      <c r="CT26" s="642"/>
      <c r="CU26" s="642"/>
      <c r="CV26" s="642"/>
      <c r="CW26" s="642"/>
      <c r="CX26" s="642"/>
      <c r="CY26" s="643"/>
      <c r="CZ26" s="646">
        <v>10.5</v>
      </c>
      <c r="DA26" s="675"/>
      <c r="DB26" s="675"/>
      <c r="DC26" s="679"/>
      <c r="DD26" s="650">
        <v>265291</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5"/>
      <c r="DY26" s="675"/>
      <c r="DZ26" s="675"/>
      <c r="EA26" s="675"/>
      <c r="EB26" s="675"/>
      <c r="EC26" s="676"/>
    </row>
    <row r="27" spans="2:133" ht="11.25" customHeight="1">
      <c r="B27" s="638" t="s">
        <v>297</v>
      </c>
      <c r="C27" s="639"/>
      <c r="D27" s="639"/>
      <c r="E27" s="639"/>
      <c r="F27" s="639"/>
      <c r="G27" s="639"/>
      <c r="H27" s="639"/>
      <c r="I27" s="639"/>
      <c r="J27" s="639"/>
      <c r="K27" s="639"/>
      <c r="L27" s="639"/>
      <c r="M27" s="639"/>
      <c r="N27" s="639"/>
      <c r="O27" s="639"/>
      <c r="P27" s="639"/>
      <c r="Q27" s="640"/>
      <c r="R27" s="641">
        <v>230903</v>
      </c>
      <c r="S27" s="642"/>
      <c r="T27" s="642"/>
      <c r="U27" s="642"/>
      <c r="V27" s="642"/>
      <c r="W27" s="642"/>
      <c r="X27" s="642"/>
      <c r="Y27" s="643"/>
      <c r="Z27" s="644">
        <v>7.1</v>
      </c>
      <c r="AA27" s="644"/>
      <c r="AB27" s="644"/>
      <c r="AC27" s="644"/>
      <c r="AD27" s="645" t="s">
        <v>232</v>
      </c>
      <c r="AE27" s="645"/>
      <c r="AF27" s="645"/>
      <c r="AG27" s="645"/>
      <c r="AH27" s="645"/>
      <c r="AI27" s="645"/>
      <c r="AJ27" s="645"/>
      <c r="AK27" s="645"/>
      <c r="AL27" s="646" t="s">
        <v>232</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165784</v>
      </c>
      <c r="BH27" s="642"/>
      <c r="BI27" s="642"/>
      <c r="BJ27" s="642"/>
      <c r="BK27" s="642"/>
      <c r="BL27" s="642"/>
      <c r="BM27" s="642"/>
      <c r="BN27" s="643"/>
      <c r="BO27" s="644">
        <v>100</v>
      </c>
      <c r="BP27" s="644"/>
      <c r="BQ27" s="644"/>
      <c r="BR27" s="644"/>
      <c r="BS27" s="650" t="s">
        <v>232</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111574</v>
      </c>
      <c r="CS27" s="677"/>
      <c r="CT27" s="677"/>
      <c r="CU27" s="677"/>
      <c r="CV27" s="677"/>
      <c r="CW27" s="677"/>
      <c r="CX27" s="677"/>
      <c r="CY27" s="678"/>
      <c r="CZ27" s="646">
        <v>3.7</v>
      </c>
      <c r="DA27" s="675"/>
      <c r="DB27" s="675"/>
      <c r="DC27" s="679"/>
      <c r="DD27" s="650">
        <v>38835</v>
      </c>
      <c r="DE27" s="677"/>
      <c r="DF27" s="677"/>
      <c r="DG27" s="677"/>
      <c r="DH27" s="677"/>
      <c r="DI27" s="677"/>
      <c r="DJ27" s="677"/>
      <c r="DK27" s="678"/>
      <c r="DL27" s="650">
        <v>38835</v>
      </c>
      <c r="DM27" s="677"/>
      <c r="DN27" s="677"/>
      <c r="DO27" s="677"/>
      <c r="DP27" s="677"/>
      <c r="DQ27" s="677"/>
      <c r="DR27" s="677"/>
      <c r="DS27" s="677"/>
      <c r="DT27" s="677"/>
      <c r="DU27" s="677"/>
      <c r="DV27" s="678"/>
      <c r="DW27" s="646">
        <v>2.4</v>
      </c>
      <c r="DX27" s="675"/>
      <c r="DY27" s="675"/>
      <c r="DZ27" s="675"/>
      <c r="EA27" s="675"/>
      <c r="EB27" s="675"/>
      <c r="EC27" s="676"/>
    </row>
    <row r="28" spans="2:133" ht="11.25" customHeight="1">
      <c r="B28" s="683" t="s">
        <v>300</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129</v>
      </c>
      <c r="AE28" s="645"/>
      <c r="AF28" s="645"/>
      <c r="AG28" s="645"/>
      <c r="AH28" s="645"/>
      <c r="AI28" s="645"/>
      <c r="AJ28" s="645"/>
      <c r="AK28" s="645"/>
      <c r="AL28" s="646" t="s">
        <v>232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266222</v>
      </c>
      <c r="CS28" s="642"/>
      <c r="CT28" s="642"/>
      <c r="CU28" s="642"/>
      <c r="CV28" s="642"/>
      <c r="CW28" s="642"/>
      <c r="CX28" s="642"/>
      <c r="CY28" s="643"/>
      <c r="CZ28" s="646">
        <v>8.9</v>
      </c>
      <c r="DA28" s="675"/>
      <c r="DB28" s="675"/>
      <c r="DC28" s="679"/>
      <c r="DD28" s="650">
        <v>265251</v>
      </c>
      <c r="DE28" s="642"/>
      <c r="DF28" s="642"/>
      <c r="DG28" s="642"/>
      <c r="DH28" s="642"/>
      <c r="DI28" s="642"/>
      <c r="DJ28" s="642"/>
      <c r="DK28" s="643"/>
      <c r="DL28" s="650">
        <v>233051</v>
      </c>
      <c r="DM28" s="642"/>
      <c r="DN28" s="642"/>
      <c r="DO28" s="642"/>
      <c r="DP28" s="642"/>
      <c r="DQ28" s="642"/>
      <c r="DR28" s="642"/>
      <c r="DS28" s="642"/>
      <c r="DT28" s="642"/>
      <c r="DU28" s="642"/>
      <c r="DV28" s="643"/>
      <c r="DW28" s="646">
        <v>14.4</v>
      </c>
      <c r="DX28" s="675"/>
      <c r="DY28" s="675"/>
      <c r="DZ28" s="675"/>
      <c r="EA28" s="675"/>
      <c r="EB28" s="675"/>
      <c r="EC28" s="676"/>
    </row>
    <row r="29" spans="2:133" ht="11.25" customHeight="1">
      <c r="B29" s="638" t="s">
        <v>302</v>
      </c>
      <c r="C29" s="639"/>
      <c r="D29" s="639"/>
      <c r="E29" s="639"/>
      <c r="F29" s="639"/>
      <c r="G29" s="639"/>
      <c r="H29" s="639"/>
      <c r="I29" s="639"/>
      <c r="J29" s="639"/>
      <c r="K29" s="639"/>
      <c r="L29" s="639"/>
      <c r="M29" s="639"/>
      <c r="N29" s="639"/>
      <c r="O29" s="639"/>
      <c r="P29" s="639"/>
      <c r="Q29" s="640"/>
      <c r="R29" s="641">
        <v>121484</v>
      </c>
      <c r="S29" s="642"/>
      <c r="T29" s="642"/>
      <c r="U29" s="642"/>
      <c r="V29" s="642"/>
      <c r="W29" s="642"/>
      <c r="X29" s="642"/>
      <c r="Y29" s="643"/>
      <c r="Z29" s="644">
        <v>3.7</v>
      </c>
      <c r="AA29" s="644"/>
      <c r="AB29" s="644"/>
      <c r="AC29" s="644"/>
      <c r="AD29" s="645" t="s">
        <v>232</v>
      </c>
      <c r="AE29" s="645"/>
      <c r="AF29" s="645"/>
      <c r="AG29" s="645"/>
      <c r="AH29" s="645"/>
      <c r="AI29" s="645"/>
      <c r="AJ29" s="645"/>
      <c r="AK29" s="645"/>
      <c r="AL29" s="646" t="s">
        <v>129</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266222</v>
      </c>
      <c r="CS29" s="677"/>
      <c r="CT29" s="677"/>
      <c r="CU29" s="677"/>
      <c r="CV29" s="677"/>
      <c r="CW29" s="677"/>
      <c r="CX29" s="677"/>
      <c r="CY29" s="678"/>
      <c r="CZ29" s="646">
        <v>8.9</v>
      </c>
      <c r="DA29" s="675"/>
      <c r="DB29" s="675"/>
      <c r="DC29" s="679"/>
      <c r="DD29" s="650">
        <v>265251</v>
      </c>
      <c r="DE29" s="677"/>
      <c r="DF29" s="677"/>
      <c r="DG29" s="677"/>
      <c r="DH29" s="677"/>
      <c r="DI29" s="677"/>
      <c r="DJ29" s="677"/>
      <c r="DK29" s="678"/>
      <c r="DL29" s="650">
        <v>233051</v>
      </c>
      <c r="DM29" s="677"/>
      <c r="DN29" s="677"/>
      <c r="DO29" s="677"/>
      <c r="DP29" s="677"/>
      <c r="DQ29" s="677"/>
      <c r="DR29" s="677"/>
      <c r="DS29" s="677"/>
      <c r="DT29" s="677"/>
      <c r="DU29" s="677"/>
      <c r="DV29" s="678"/>
      <c r="DW29" s="646">
        <v>14.4</v>
      </c>
      <c r="DX29" s="675"/>
      <c r="DY29" s="675"/>
      <c r="DZ29" s="675"/>
      <c r="EA29" s="675"/>
      <c r="EB29" s="675"/>
      <c r="EC29" s="676"/>
    </row>
    <row r="30" spans="2:133" ht="11.25" customHeight="1">
      <c r="B30" s="638" t="s">
        <v>307</v>
      </c>
      <c r="C30" s="639"/>
      <c r="D30" s="639"/>
      <c r="E30" s="639"/>
      <c r="F30" s="639"/>
      <c r="G30" s="639"/>
      <c r="H30" s="639"/>
      <c r="I30" s="639"/>
      <c r="J30" s="639"/>
      <c r="K30" s="639"/>
      <c r="L30" s="639"/>
      <c r="M30" s="639"/>
      <c r="N30" s="639"/>
      <c r="O30" s="639"/>
      <c r="P30" s="639"/>
      <c r="Q30" s="640"/>
      <c r="R30" s="641">
        <v>20513</v>
      </c>
      <c r="S30" s="642"/>
      <c r="T30" s="642"/>
      <c r="U30" s="642"/>
      <c r="V30" s="642"/>
      <c r="W30" s="642"/>
      <c r="X30" s="642"/>
      <c r="Y30" s="643"/>
      <c r="Z30" s="644">
        <v>0.6</v>
      </c>
      <c r="AA30" s="644"/>
      <c r="AB30" s="644"/>
      <c r="AC30" s="644"/>
      <c r="AD30" s="645" t="s">
        <v>129</v>
      </c>
      <c r="AE30" s="645"/>
      <c r="AF30" s="645"/>
      <c r="AG30" s="645"/>
      <c r="AH30" s="645"/>
      <c r="AI30" s="645"/>
      <c r="AJ30" s="645"/>
      <c r="AK30" s="645"/>
      <c r="AL30" s="646" t="s">
        <v>129</v>
      </c>
      <c r="AM30" s="647"/>
      <c r="AN30" s="647"/>
      <c r="AO30" s="648"/>
      <c r="AP30" s="689" t="s">
        <v>308</v>
      </c>
      <c r="AQ30" s="690"/>
      <c r="AR30" s="690"/>
      <c r="AS30" s="690"/>
      <c r="AT30" s="695" t="s">
        <v>309</v>
      </c>
      <c r="AU30" s="230"/>
      <c r="AV30" s="230"/>
      <c r="AW30" s="230"/>
      <c r="AX30" s="627" t="s">
        <v>186</v>
      </c>
      <c r="AY30" s="628"/>
      <c r="AZ30" s="628"/>
      <c r="BA30" s="628"/>
      <c r="BB30" s="628"/>
      <c r="BC30" s="628"/>
      <c r="BD30" s="628"/>
      <c r="BE30" s="628"/>
      <c r="BF30" s="629"/>
      <c r="BG30" s="701">
        <v>99.5</v>
      </c>
      <c r="BH30" s="702"/>
      <c r="BI30" s="702"/>
      <c r="BJ30" s="702"/>
      <c r="BK30" s="702"/>
      <c r="BL30" s="702"/>
      <c r="BM30" s="636">
        <v>97.5</v>
      </c>
      <c r="BN30" s="702"/>
      <c r="BO30" s="702"/>
      <c r="BP30" s="702"/>
      <c r="BQ30" s="703"/>
      <c r="BR30" s="701">
        <v>99.5</v>
      </c>
      <c r="BS30" s="702"/>
      <c r="BT30" s="702"/>
      <c r="BU30" s="702"/>
      <c r="BV30" s="702"/>
      <c r="BW30" s="702"/>
      <c r="BX30" s="636">
        <v>97.4</v>
      </c>
      <c r="BY30" s="702"/>
      <c r="BZ30" s="702"/>
      <c r="CA30" s="702"/>
      <c r="CB30" s="703"/>
      <c r="CD30" s="706"/>
      <c r="CE30" s="707"/>
      <c r="CF30" s="656" t="s">
        <v>310</v>
      </c>
      <c r="CG30" s="657"/>
      <c r="CH30" s="657"/>
      <c r="CI30" s="657"/>
      <c r="CJ30" s="657"/>
      <c r="CK30" s="657"/>
      <c r="CL30" s="657"/>
      <c r="CM30" s="657"/>
      <c r="CN30" s="657"/>
      <c r="CO30" s="657"/>
      <c r="CP30" s="657"/>
      <c r="CQ30" s="658"/>
      <c r="CR30" s="641">
        <v>254236</v>
      </c>
      <c r="CS30" s="642"/>
      <c r="CT30" s="642"/>
      <c r="CU30" s="642"/>
      <c r="CV30" s="642"/>
      <c r="CW30" s="642"/>
      <c r="CX30" s="642"/>
      <c r="CY30" s="643"/>
      <c r="CZ30" s="646">
        <v>8.5</v>
      </c>
      <c r="DA30" s="675"/>
      <c r="DB30" s="675"/>
      <c r="DC30" s="679"/>
      <c r="DD30" s="650">
        <v>253265</v>
      </c>
      <c r="DE30" s="642"/>
      <c r="DF30" s="642"/>
      <c r="DG30" s="642"/>
      <c r="DH30" s="642"/>
      <c r="DI30" s="642"/>
      <c r="DJ30" s="642"/>
      <c r="DK30" s="643"/>
      <c r="DL30" s="650">
        <v>221065</v>
      </c>
      <c r="DM30" s="642"/>
      <c r="DN30" s="642"/>
      <c r="DO30" s="642"/>
      <c r="DP30" s="642"/>
      <c r="DQ30" s="642"/>
      <c r="DR30" s="642"/>
      <c r="DS30" s="642"/>
      <c r="DT30" s="642"/>
      <c r="DU30" s="642"/>
      <c r="DV30" s="643"/>
      <c r="DW30" s="646">
        <v>13.6</v>
      </c>
      <c r="DX30" s="675"/>
      <c r="DY30" s="675"/>
      <c r="DZ30" s="675"/>
      <c r="EA30" s="675"/>
      <c r="EB30" s="675"/>
      <c r="EC30" s="676"/>
    </row>
    <row r="31" spans="2:133" ht="11.25" customHeight="1">
      <c r="B31" s="638" t="s">
        <v>311</v>
      </c>
      <c r="C31" s="639"/>
      <c r="D31" s="639"/>
      <c r="E31" s="639"/>
      <c r="F31" s="639"/>
      <c r="G31" s="639"/>
      <c r="H31" s="639"/>
      <c r="I31" s="639"/>
      <c r="J31" s="639"/>
      <c r="K31" s="639"/>
      <c r="L31" s="639"/>
      <c r="M31" s="639"/>
      <c r="N31" s="639"/>
      <c r="O31" s="639"/>
      <c r="P31" s="639"/>
      <c r="Q31" s="640"/>
      <c r="R31" s="641">
        <v>5939</v>
      </c>
      <c r="S31" s="642"/>
      <c r="T31" s="642"/>
      <c r="U31" s="642"/>
      <c r="V31" s="642"/>
      <c r="W31" s="642"/>
      <c r="X31" s="642"/>
      <c r="Y31" s="643"/>
      <c r="Z31" s="644">
        <v>0.2</v>
      </c>
      <c r="AA31" s="644"/>
      <c r="AB31" s="644"/>
      <c r="AC31" s="644"/>
      <c r="AD31" s="645" t="s">
        <v>174</v>
      </c>
      <c r="AE31" s="645"/>
      <c r="AF31" s="645"/>
      <c r="AG31" s="645"/>
      <c r="AH31" s="645"/>
      <c r="AI31" s="645"/>
      <c r="AJ31" s="645"/>
      <c r="AK31" s="645"/>
      <c r="AL31" s="646" t="s">
        <v>129</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99.5</v>
      </c>
      <c r="BH31" s="677"/>
      <c r="BI31" s="677"/>
      <c r="BJ31" s="677"/>
      <c r="BK31" s="677"/>
      <c r="BL31" s="677"/>
      <c r="BM31" s="647">
        <v>98.4</v>
      </c>
      <c r="BN31" s="699"/>
      <c r="BO31" s="699"/>
      <c r="BP31" s="699"/>
      <c r="BQ31" s="700"/>
      <c r="BR31" s="698">
        <v>99.7</v>
      </c>
      <c r="BS31" s="677"/>
      <c r="BT31" s="677"/>
      <c r="BU31" s="677"/>
      <c r="BV31" s="677"/>
      <c r="BW31" s="677"/>
      <c r="BX31" s="647">
        <v>98.4</v>
      </c>
      <c r="BY31" s="699"/>
      <c r="BZ31" s="699"/>
      <c r="CA31" s="699"/>
      <c r="CB31" s="700"/>
      <c r="CD31" s="706"/>
      <c r="CE31" s="707"/>
      <c r="CF31" s="656" t="s">
        <v>314</v>
      </c>
      <c r="CG31" s="657"/>
      <c r="CH31" s="657"/>
      <c r="CI31" s="657"/>
      <c r="CJ31" s="657"/>
      <c r="CK31" s="657"/>
      <c r="CL31" s="657"/>
      <c r="CM31" s="657"/>
      <c r="CN31" s="657"/>
      <c r="CO31" s="657"/>
      <c r="CP31" s="657"/>
      <c r="CQ31" s="658"/>
      <c r="CR31" s="641">
        <v>11986</v>
      </c>
      <c r="CS31" s="677"/>
      <c r="CT31" s="677"/>
      <c r="CU31" s="677"/>
      <c r="CV31" s="677"/>
      <c r="CW31" s="677"/>
      <c r="CX31" s="677"/>
      <c r="CY31" s="678"/>
      <c r="CZ31" s="646">
        <v>0.4</v>
      </c>
      <c r="DA31" s="675"/>
      <c r="DB31" s="675"/>
      <c r="DC31" s="679"/>
      <c r="DD31" s="650">
        <v>11986</v>
      </c>
      <c r="DE31" s="677"/>
      <c r="DF31" s="677"/>
      <c r="DG31" s="677"/>
      <c r="DH31" s="677"/>
      <c r="DI31" s="677"/>
      <c r="DJ31" s="677"/>
      <c r="DK31" s="678"/>
      <c r="DL31" s="650">
        <v>11986</v>
      </c>
      <c r="DM31" s="677"/>
      <c r="DN31" s="677"/>
      <c r="DO31" s="677"/>
      <c r="DP31" s="677"/>
      <c r="DQ31" s="677"/>
      <c r="DR31" s="677"/>
      <c r="DS31" s="677"/>
      <c r="DT31" s="677"/>
      <c r="DU31" s="677"/>
      <c r="DV31" s="678"/>
      <c r="DW31" s="646">
        <v>0.7</v>
      </c>
      <c r="DX31" s="675"/>
      <c r="DY31" s="675"/>
      <c r="DZ31" s="675"/>
      <c r="EA31" s="675"/>
      <c r="EB31" s="675"/>
      <c r="EC31" s="676"/>
    </row>
    <row r="32" spans="2:133" ht="11.25" customHeight="1">
      <c r="B32" s="638" t="s">
        <v>315</v>
      </c>
      <c r="C32" s="639"/>
      <c r="D32" s="639"/>
      <c r="E32" s="639"/>
      <c r="F32" s="639"/>
      <c r="G32" s="639"/>
      <c r="H32" s="639"/>
      <c r="I32" s="639"/>
      <c r="J32" s="639"/>
      <c r="K32" s="639"/>
      <c r="L32" s="639"/>
      <c r="M32" s="639"/>
      <c r="N32" s="639"/>
      <c r="O32" s="639"/>
      <c r="P32" s="639"/>
      <c r="Q32" s="640"/>
      <c r="R32" s="641">
        <v>557639</v>
      </c>
      <c r="S32" s="642"/>
      <c r="T32" s="642"/>
      <c r="U32" s="642"/>
      <c r="V32" s="642"/>
      <c r="W32" s="642"/>
      <c r="X32" s="642"/>
      <c r="Y32" s="643"/>
      <c r="Z32" s="644">
        <v>17.100000000000001</v>
      </c>
      <c r="AA32" s="644"/>
      <c r="AB32" s="644"/>
      <c r="AC32" s="644"/>
      <c r="AD32" s="645" t="s">
        <v>129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99.5</v>
      </c>
      <c r="BH32" s="711"/>
      <c r="BI32" s="711"/>
      <c r="BJ32" s="711"/>
      <c r="BK32" s="711"/>
      <c r="BL32" s="711"/>
      <c r="BM32" s="712">
        <v>96.7</v>
      </c>
      <c r="BN32" s="711"/>
      <c r="BO32" s="711"/>
      <c r="BP32" s="711"/>
      <c r="BQ32" s="713"/>
      <c r="BR32" s="710">
        <v>99.3</v>
      </c>
      <c r="BS32" s="711"/>
      <c r="BT32" s="711"/>
      <c r="BU32" s="711"/>
      <c r="BV32" s="711"/>
      <c r="BW32" s="711"/>
      <c r="BX32" s="712">
        <v>96.5</v>
      </c>
      <c r="BY32" s="711"/>
      <c r="BZ32" s="711"/>
      <c r="CA32" s="711"/>
      <c r="CB32" s="713"/>
      <c r="CD32" s="708"/>
      <c r="CE32" s="709"/>
      <c r="CF32" s="656" t="s">
        <v>317</v>
      </c>
      <c r="CG32" s="657"/>
      <c r="CH32" s="657"/>
      <c r="CI32" s="657"/>
      <c r="CJ32" s="657"/>
      <c r="CK32" s="657"/>
      <c r="CL32" s="657"/>
      <c r="CM32" s="657"/>
      <c r="CN32" s="657"/>
      <c r="CO32" s="657"/>
      <c r="CP32" s="657"/>
      <c r="CQ32" s="658"/>
      <c r="CR32" s="641" t="s">
        <v>232</v>
      </c>
      <c r="CS32" s="642"/>
      <c r="CT32" s="642"/>
      <c r="CU32" s="642"/>
      <c r="CV32" s="642"/>
      <c r="CW32" s="642"/>
      <c r="CX32" s="642"/>
      <c r="CY32" s="643"/>
      <c r="CZ32" s="646" t="s">
        <v>232</v>
      </c>
      <c r="DA32" s="675"/>
      <c r="DB32" s="675"/>
      <c r="DC32" s="679"/>
      <c r="DD32" s="650" t="s">
        <v>232</v>
      </c>
      <c r="DE32" s="642"/>
      <c r="DF32" s="642"/>
      <c r="DG32" s="642"/>
      <c r="DH32" s="642"/>
      <c r="DI32" s="642"/>
      <c r="DJ32" s="642"/>
      <c r="DK32" s="643"/>
      <c r="DL32" s="650" t="s">
        <v>129</v>
      </c>
      <c r="DM32" s="642"/>
      <c r="DN32" s="642"/>
      <c r="DO32" s="642"/>
      <c r="DP32" s="642"/>
      <c r="DQ32" s="642"/>
      <c r="DR32" s="642"/>
      <c r="DS32" s="642"/>
      <c r="DT32" s="642"/>
      <c r="DU32" s="642"/>
      <c r="DV32" s="643"/>
      <c r="DW32" s="646" t="s">
        <v>129</v>
      </c>
      <c r="DX32" s="675"/>
      <c r="DY32" s="675"/>
      <c r="DZ32" s="675"/>
      <c r="EA32" s="675"/>
      <c r="EB32" s="675"/>
      <c r="EC32" s="676"/>
    </row>
    <row r="33" spans="2:133" ht="11.25" customHeight="1">
      <c r="B33" s="638" t="s">
        <v>318</v>
      </c>
      <c r="C33" s="639"/>
      <c r="D33" s="639"/>
      <c r="E33" s="639"/>
      <c r="F33" s="639"/>
      <c r="G33" s="639"/>
      <c r="H33" s="639"/>
      <c r="I33" s="639"/>
      <c r="J33" s="639"/>
      <c r="K33" s="639"/>
      <c r="L33" s="639"/>
      <c r="M33" s="639"/>
      <c r="N33" s="639"/>
      <c r="O33" s="639"/>
      <c r="P33" s="639"/>
      <c r="Q33" s="640"/>
      <c r="R33" s="641">
        <v>50773</v>
      </c>
      <c r="S33" s="642"/>
      <c r="T33" s="642"/>
      <c r="U33" s="642"/>
      <c r="V33" s="642"/>
      <c r="W33" s="642"/>
      <c r="X33" s="642"/>
      <c r="Y33" s="643"/>
      <c r="Z33" s="644">
        <v>1.6</v>
      </c>
      <c r="AA33" s="644"/>
      <c r="AB33" s="644"/>
      <c r="AC33" s="644"/>
      <c r="AD33" s="645" t="s">
        <v>129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1413026</v>
      </c>
      <c r="CS33" s="677"/>
      <c r="CT33" s="677"/>
      <c r="CU33" s="677"/>
      <c r="CV33" s="677"/>
      <c r="CW33" s="677"/>
      <c r="CX33" s="677"/>
      <c r="CY33" s="678"/>
      <c r="CZ33" s="646">
        <v>47.3</v>
      </c>
      <c r="DA33" s="675"/>
      <c r="DB33" s="675"/>
      <c r="DC33" s="679"/>
      <c r="DD33" s="650">
        <v>1219138</v>
      </c>
      <c r="DE33" s="677"/>
      <c r="DF33" s="677"/>
      <c r="DG33" s="677"/>
      <c r="DH33" s="677"/>
      <c r="DI33" s="677"/>
      <c r="DJ33" s="677"/>
      <c r="DK33" s="678"/>
      <c r="DL33" s="650">
        <v>896904</v>
      </c>
      <c r="DM33" s="677"/>
      <c r="DN33" s="677"/>
      <c r="DO33" s="677"/>
      <c r="DP33" s="677"/>
      <c r="DQ33" s="677"/>
      <c r="DR33" s="677"/>
      <c r="DS33" s="677"/>
      <c r="DT33" s="677"/>
      <c r="DU33" s="677"/>
      <c r="DV33" s="678"/>
      <c r="DW33" s="646">
        <v>55.2</v>
      </c>
      <c r="DX33" s="675"/>
      <c r="DY33" s="675"/>
      <c r="DZ33" s="675"/>
      <c r="EA33" s="675"/>
      <c r="EB33" s="675"/>
      <c r="EC33" s="676"/>
    </row>
    <row r="34" spans="2:133" ht="11.25" customHeight="1">
      <c r="B34" s="638" t="s">
        <v>320</v>
      </c>
      <c r="C34" s="639"/>
      <c r="D34" s="639"/>
      <c r="E34" s="639"/>
      <c r="F34" s="639"/>
      <c r="G34" s="639"/>
      <c r="H34" s="639"/>
      <c r="I34" s="639"/>
      <c r="J34" s="639"/>
      <c r="K34" s="639"/>
      <c r="L34" s="639"/>
      <c r="M34" s="639"/>
      <c r="N34" s="639"/>
      <c r="O34" s="639"/>
      <c r="P34" s="639"/>
      <c r="Q34" s="640"/>
      <c r="R34" s="641">
        <v>141135</v>
      </c>
      <c r="S34" s="642"/>
      <c r="T34" s="642"/>
      <c r="U34" s="642"/>
      <c r="V34" s="642"/>
      <c r="W34" s="642"/>
      <c r="X34" s="642"/>
      <c r="Y34" s="643"/>
      <c r="Z34" s="644">
        <v>4.3</v>
      </c>
      <c r="AA34" s="644"/>
      <c r="AB34" s="644"/>
      <c r="AC34" s="644"/>
      <c r="AD34" s="645">
        <v>1054</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527399</v>
      </c>
      <c r="CS34" s="642"/>
      <c r="CT34" s="642"/>
      <c r="CU34" s="642"/>
      <c r="CV34" s="642"/>
      <c r="CW34" s="642"/>
      <c r="CX34" s="642"/>
      <c r="CY34" s="643"/>
      <c r="CZ34" s="646">
        <v>17.7</v>
      </c>
      <c r="DA34" s="675"/>
      <c r="DB34" s="675"/>
      <c r="DC34" s="679"/>
      <c r="DD34" s="650">
        <v>397169</v>
      </c>
      <c r="DE34" s="642"/>
      <c r="DF34" s="642"/>
      <c r="DG34" s="642"/>
      <c r="DH34" s="642"/>
      <c r="DI34" s="642"/>
      <c r="DJ34" s="642"/>
      <c r="DK34" s="643"/>
      <c r="DL34" s="650">
        <v>378754</v>
      </c>
      <c r="DM34" s="642"/>
      <c r="DN34" s="642"/>
      <c r="DO34" s="642"/>
      <c r="DP34" s="642"/>
      <c r="DQ34" s="642"/>
      <c r="DR34" s="642"/>
      <c r="DS34" s="642"/>
      <c r="DT34" s="642"/>
      <c r="DU34" s="642"/>
      <c r="DV34" s="643"/>
      <c r="DW34" s="646">
        <v>23.3</v>
      </c>
      <c r="DX34" s="675"/>
      <c r="DY34" s="675"/>
      <c r="DZ34" s="675"/>
      <c r="EA34" s="675"/>
      <c r="EB34" s="675"/>
      <c r="EC34" s="676"/>
    </row>
    <row r="35" spans="2:133" ht="11.25" customHeight="1">
      <c r="B35" s="638" t="s">
        <v>324</v>
      </c>
      <c r="C35" s="639"/>
      <c r="D35" s="639"/>
      <c r="E35" s="639"/>
      <c r="F35" s="639"/>
      <c r="G35" s="639"/>
      <c r="H35" s="639"/>
      <c r="I35" s="639"/>
      <c r="J35" s="639"/>
      <c r="K35" s="639"/>
      <c r="L35" s="639"/>
      <c r="M35" s="639"/>
      <c r="N35" s="639"/>
      <c r="O35" s="639"/>
      <c r="P35" s="639"/>
      <c r="Q35" s="640"/>
      <c r="R35" s="641">
        <v>296802</v>
      </c>
      <c r="S35" s="642"/>
      <c r="T35" s="642"/>
      <c r="U35" s="642"/>
      <c r="V35" s="642"/>
      <c r="W35" s="642"/>
      <c r="X35" s="642"/>
      <c r="Y35" s="643"/>
      <c r="Z35" s="644">
        <v>9.1</v>
      </c>
      <c r="AA35" s="644"/>
      <c r="AB35" s="644"/>
      <c r="AC35" s="644"/>
      <c r="AD35" s="645" t="s">
        <v>232</v>
      </c>
      <c r="AE35" s="645"/>
      <c r="AF35" s="645"/>
      <c r="AG35" s="645"/>
      <c r="AH35" s="645"/>
      <c r="AI35" s="645"/>
      <c r="AJ35" s="645"/>
      <c r="AK35" s="645"/>
      <c r="AL35" s="646" t="s">
        <v>232</v>
      </c>
      <c r="AM35" s="647"/>
      <c r="AN35" s="647"/>
      <c r="AO35" s="648"/>
      <c r="AP35" s="234"/>
      <c r="AQ35" s="714" t="s">
        <v>325</v>
      </c>
      <c r="AR35" s="715"/>
      <c r="AS35" s="715"/>
      <c r="AT35" s="715"/>
      <c r="AU35" s="715"/>
      <c r="AV35" s="715"/>
      <c r="AW35" s="715"/>
      <c r="AX35" s="715"/>
      <c r="AY35" s="716"/>
      <c r="AZ35" s="630">
        <v>345721</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9850</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60015</v>
      </c>
      <c r="CS35" s="677"/>
      <c r="CT35" s="677"/>
      <c r="CU35" s="677"/>
      <c r="CV35" s="677"/>
      <c r="CW35" s="677"/>
      <c r="CX35" s="677"/>
      <c r="CY35" s="678"/>
      <c r="CZ35" s="646">
        <v>2</v>
      </c>
      <c r="DA35" s="675"/>
      <c r="DB35" s="675"/>
      <c r="DC35" s="679"/>
      <c r="DD35" s="650">
        <v>45684</v>
      </c>
      <c r="DE35" s="677"/>
      <c r="DF35" s="677"/>
      <c r="DG35" s="677"/>
      <c r="DH35" s="677"/>
      <c r="DI35" s="677"/>
      <c r="DJ35" s="677"/>
      <c r="DK35" s="678"/>
      <c r="DL35" s="650">
        <v>45684</v>
      </c>
      <c r="DM35" s="677"/>
      <c r="DN35" s="677"/>
      <c r="DO35" s="677"/>
      <c r="DP35" s="677"/>
      <c r="DQ35" s="677"/>
      <c r="DR35" s="677"/>
      <c r="DS35" s="677"/>
      <c r="DT35" s="677"/>
      <c r="DU35" s="677"/>
      <c r="DV35" s="678"/>
      <c r="DW35" s="646">
        <v>2.8</v>
      </c>
      <c r="DX35" s="675"/>
      <c r="DY35" s="675"/>
      <c r="DZ35" s="675"/>
      <c r="EA35" s="675"/>
      <c r="EB35" s="675"/>
      <c r="EC35" s="676"/>
    </row>
    <row r="36" spans="2:133" ht="11.25" customHeight="1">
      <c r="B36" s="638" t="s">
        <v>328</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232</v>
      </c>
      <c r="AE36" s="645"/>
      <c r="AF36" s="645"/>
      <c r="AG36" s="645"/>
      <c r="AH36" s="645"/>
      <c r="AI36" s="645"/>
      <c r="AJ36" s="645"/>
      <c r="AK36" s="645"/>
      <c r="AL36" s="646" t="s">
        <v>232</v>
      </c>
      <c r="AM36" s="647"/>
      <c r="AN36" s="647"/>
      <c r="AO36" s="648"/>
      <c r="AQ36" s="718" t="s">
        <v>329</v>
      </c>
      <c r="AR36" s="719"/>
      <c r="AS36" s="719"/>
      <c r="AT36" s="719"/>
      <c r="AU36" s="719"/>
      <c r="AV36" s="719"/>
      <c r="AW36" s="719"/>
      <c r="AX36" s="719"/>
      <c r="AY36" s="720"/>
      <c r="AZ36" s="641">
        <v>75575</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4454</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285624</v>
      </c>
      <c r="CS36" s="642"/>
      <c r="CT36" s="642"/>
      <c r="CU36" s="642"/>
      <c r="CV36" s="642"/>
      <c r="CW36" s="642"/>
      <c r="CX36" s="642"/>
      <c r="CY36" s="643"/>
      <c r="CZ36" s="646">
        <v>9.6</v>
      </c>
      <c r="DA36" s="675"/>
      <c r="DB36" s="675"/>
      <c r="DC36" s="679"/>
      <c r="DD36" s="650">
        <v>267119</v>
      </c>
      <c r="DE36" s="642"/>
      <c r="DF36" s="642"/>
      <c r="DG36" s="642"/>
      <c r="DH36" s="642"/>
      <c r="DI36" s="642"/>
      <c r="DJ36" s="642"/>
      <c r="DK36" s="643"/>
      <c r="DL36" s="650">
        <v>258154</v>
      </c>
      <c r="DM36" s="642"/>
      <c r="DN36" s="642"/>
      <c r="DO36" s="642"/>
      <c r="DP36" s="642"/>
      <c r="DQ36" s="642"/>
      <c r="DR36" s="642"/>
      <c r="DS36" s="642"/>
      <c r="DT36" s="642"/>
      <c r="DU36" s="642"/>
      <c r="DV36" s="643"/>
      <c r="DW36" s="646">
        <v>15.9</v>
      </c>
      <c r="DX36" s="675"/>
      <c r="DY36" s="675"/>
      <c r="DZ36" s="675"/>
      <c r="EA36" s="675"/>
      <c r="EB36" s="675"/>
      <c r="EC36" s="676"/>
    </row>
    <row r="37" spans="2:133" ht="11.25" customHeight="1">
      <c r="B37" s="638" t="s">
        <v>332</v>
      </c>
      <c r="C37" s="639"/>
      <c r="D37" s="639"/>
      <c r="E37" s="639"/>
      <c r="F37" s="639"/>
      <c r="G37" s="639"/>
      <c r="H37" s="639"/>
      <c r="I37" s="639"/>
      <c r="J37" s="639"/>
      <c r="K37" s="639"/>
      <c r="L37" s="639"/>
      <c r="M37" s="639"/>
      <c r="N37" s="639"/>
      <c r="O37" s="639"/>
      <c r="P37" s="639"/>
      <c r="Q37" s="640"/>
      <c r="R37" s="641">
        <v>58402</v>
      </c>
      <c r="S37" s="642"/>
      <c r="T37" s="642"/>
      <c r="U37" s="642"/>
      <c r="V37" s="642"/>
      <c r="W37" s="642"/>
      <c r="X37" s="642"/>
      <c r="Y37" s="643"/>
      <c r="Z37" s="644">
        <v>1.8</v>
      </c>
      <c r="AA37" s="644"/>
      <c r="AB37" s="644"/>
      <c r="AC37" s="644"/>
      <c r="AD37" s="645" t="s">
        <v>129</v>
      </c>
      <c r="AE37" s="645"/>
      <c r="AF37" s="645"/>
      <c r="AG37" s="645"/>
      <c r="AH37" s="645"/>
      <c r="AI37" s="645"/>
      <c r="AJ37" s="645"/>
      <c r="AK37" s="645"/>
      <c r="AL37" s="646" t="s">
        <v>129</v>
      </c>
      <c r="AM37" s="647"/>
      <c r="AN37" s="647"/>
      <c r="AO37" s="648"/>
      <c r="AQ37" s="718" t="s">
        <v>333</v>
      </c>
      <c r="AR37" s="719"/>
      <c r="AS37" s="719"/>
      <c r="AT37" s="719"/>
      <c r="AU37" s="719"/>
      <c r="AV37" s="719"/>
      <c r="AW37" s="719"/>
      <c r="AX37" s="719"/>
      <c r="AY37" s="720"/>
      <c r="AZ37" s="641">
        <v>27505</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358</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137163</v>
      </c>
      <c r="CS37" s="677"/>
      <c r="CT37" s="677"/>
      <c r="CU37" s="677"/>
      <c r="CV37" s="677"/>
      <c r="CW37" s="677"/>
      <c r="CX37" s="677"/>
      <c r="CY37" s="678"/>
      <c r="CZ37" s="646">
        <v>4.5999999999999996</v>
      </c>
      <c r="DA37" s="675"/>
      <c r="DB37" s="675"/>
      <c r="DC37" s="679"/>
      <c r="DD37" s="650">
        <v>137163</v>
      </c>
      <c r="DE37" s="677"/>
      <c r="DF37" s="677"/>
      <c r="DG37" s="677"/>
      <c r="DH37" s="677"/>
      <c r="DI37" s="677"/>
      <c r="DJ37" s="677"/>
      <c r="DK37" s="678"/>
      <c r="DL37" s="650">
        <v>129744</v>
      </c>
      <c r="DM37" s="677"/>
      <c r="DN37" s="677"/>
      <c r="DO37" s="677"/>
      <c r="DP37" s="677"/>
      <c r="DQ37" s="677"/>
      <c r="DR37" s="677"/>
      <c r="DS37" s="677"/>
      <c r="DT37" s="677"/>
      <c r="DU37" s="677"/>
      <c r="DV37" s="678"/>
      <c r="DW37" s="646">
        <v>8</v>
      </c>
      <c r="DX37" s="675"/>
      <c r="DY37" s="675"/>
      <c r="DZ37" s="675"/>
      <c r="EA37" s="675"/>
      <c r="EB37" s="675"/>
      <c r="EC37" s="676"/>
    </row>
    <row r="38" spans="2:133" ht="11.25" customHeight="1">
      <c r="B38" s="686" t="s">
        <v>336</v>
      </c>
      <c r="C38" s="687"/>
      <c r="D38" s="687"/>
      <c r="E38" s="687"/>
      <c r="F38" s="687"/>
      <c r="G38" s="687"/>
      <c r="H38" s="687"/>
      <c r="I38" s="687"/>
      <c r="J38" s="687"/>
      <c r="K38" s="687"/>
      <c r="L38" s="687"/>
      <c r="M38" s="687"/>
      <c r="N38" s="687"/>
      <c r="O38" s="687"/>
      <c r="P38" s="687"/>
      <c r="Q38" s="688"/>
      <c r="R38" s="721">
        <v>3253437</v>
      </c>
      <c r="S38" s="722"/>
      <c r="T38" s="722"/>
      <c r="U38" s="722"/>
      <c r="V38" s="722"/>
      <c r="W38" s="722"/>
      <c r="X38" s="722"/>
      <c r="Y38" s="723"/>
      <c r="Z38" s="724">
        <v>100</v>
      </c>
      <c r="AA38" s="724"/>
      <c r="AB38" s="724"/>
      <c r="AC38" s="724"/>
      <c r="AD38" s="725">
        <v>1565236</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13292</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523</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332429</v>
      </c>
      <c r="CS38" s="642"/>
      <c r="CT38" s="642"/>
      <c r="CU38" s="642"/>
      <c r="CV38" s="642"/>
      <c r="CW38" s="642"/>
      <c r="CX38" s="642"/>
      <c r="CY38" s="643"/>
      <c r="CZ38" s="646">
        <v>11.1</v>
      </c>
      <c r="DA38" s="675"/>
      <c r="DB38" s="675"/>
      <c r="DC38" s="679"/>
      <c r="DD38" s="650">
        <v>308539</v>
      </c>
      <c r="DE38" s="642"/>
      <c r="DF38" s="642"/>
      <c r="DG38" s="642"/>
      <c r="DH38" s="642"/>
      <c r="DI38" s="642"/>
      <c r="DJ38" s="642"/>
      <c r="DK38" s="643"/>
      <c r="DL38" s="650">
        <v>213712</v>
      </c>
      <c r="DM38" s="642"/>
      <c r="DN38" s="642"/>
      <c r="DO38" s="642"/>
      <c r="DP38" s="642"/>
      <c r="DQ38" s="642"/>
      <c r="DR38" s="642"/>
      <c r="DS38" s="642"/>
      <c r="DT38" s="642"/>
      <c r="DU38" s="642"/>
      <c r="DV38" s="643"/>
      <c r="DW38" s="646">
        <v>13.2</v>
      </c>
      <c r="DX38" s="675"/>
      <c r="DY38" s="675"/>
      <c r="DZ38" s="675"/>
      <c r="EA38" s="675"/>
      <c r="EB38" s="675"/>
      <c r="EC38" s="676"/>
    </row>
    <row r="39" spans="2:133" ht="11.25" customHeight="1">
      <c r="AQ39" s="718" t="s">
        <v>340</v>
      </c>
      <c r="AR39" s="719"/>
      <c r="AS39" s="719"/>
      <c r="AT39" s="719"/>
      <c r="AU39" s="719"/>
      <c r="AV39" s="719"/>
      <c r="AW39" s="719"/>
      <c r="AX39" s="719"/>
      <c r="AY39" s="720"/>
      <c r="AZ39" s="641">
        <v>11494</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74</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206959</v>
      </c>
      <c r="CS39" s="677"/>
      <c r="CT39" s="677"/>
      <c r="CU39" s="677"/>
      <c r="CV39" s="677"/>
      <c r="CW39" s="677"/>
      <c r="CX39" s="677"/>
      <c r="CY39" s="678"/>
      <c r="CZ39" s="646">
        <v>6.9</v>
      </c>
      <c r="DA39" s="675"/>
      <c r="DB39" s="675"/>
      <c r="DC39" s="679"/>
      <c r="DD39" s="650">
        <v>200027</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5"/>
      <c r="DY39" s="675"/>
      <c r="DZ39" s="675"/>
      <c r="EA39" s="675"/>
      <c r="EB39" s="675"/>
      <c r="EC39" s="676"/>
    </row>
    <row r="40" spans="2:133" ht="11.25" customHeight="1">
      <c r="AQ40" s="718" t="s">
        <v>344</v>
      </c>
      <c r="AR40" s="719"/>
      <c r="AS40" s="719"/>
      <c r="AT40" s="719"/>
      <c r="AU40" s="719"/>
      <c r="AV40" s="719"/>
      <c r="AW40" s="719"/>
      <c r="AX40" s="719"/>
      <c r="AY40" s="720"/>
      <c r="AZ40" s="641">
        <v>49073</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129</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600</v>
      </c>
      <c r="CS40" s="642"/>
      <c r="CT40" s="642"/>
      <c r="CU40" s="642"/>
      <c r="CV40" s="642"/>
      <c r="CW40" s="642"/>
      <c r="CX40" s="642"/>
      <c r="CY40" s="643"/>
      <c r="CZ40" s="646">
        <v>0</v>
      </c>
      <c r="DA40" s="675"/>
      <c r="DB40" s="675"/>
      <c r="DC40" s="679"/>
      <c r="DD40" s="650">
        <v>600</v>
      </c>
      <c r="DE40" s="642"/>
      <c r="DF40" s="642"/>
      <c r="DG40" s="642"/>
      <c r="DH40" s="642"/>
      <c r="DI40" s="642"/>
      <c r="DJ40" s="642"/>
      <c r="DK40" s="643"/>
      <c r="DL40" s="650">
        <v>600</v>
      </c>
      <c r="DM40" s="642"/>
      <c r="DN40" s="642"/>
      <c r="DO40" s="642"/>
      <c r="DP40" s="642"/>
      <c r="DQ40" s="642"/>
      <c r="DR40" s="642"/>
      <c r="DS40" s="642"/>
      <c r="DT40" s="642"/>
      <c r="DU40" s="642"/>
      <c r="DV40" s="643"/>
      <c r="DW40" s="646">
        <v>0</v>
      </c>
      <c r="DX40" s="675"/>
      <c r="DY40" s="675"/>
      <c r="DZ40" s="675"/>
      <c r="EA40" s="675"/>
      <c r="EB40" s="675"/>
      <c r="EC40" s="676"/>
    </row>
    <row r="41" spans="2:133" ht="11.25" customHeight="1">
      <c r="AQ41" s="728" t="s">
        <v>347</v>
      </c>
      <c r="AR41" s="729"/>
      <c r="AS41" s="729"/>
      <c r="AT41" s="729"/>
      <c r="AU41" s="729"/>
      <c r="AV41" s="729"/>
      <c r="AW41" s="729"/>
      <c r="AX41" s="729"/>
      <c r="AY41" s="730"/>
      <c r="AZ41" s="721">
        <v>168782</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506</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232</v>
      </c>
      <c r="CS41" s="677"/>
      <c r="CT41" s="677"/>
      <c r="CU41" s="677"/>
      <c r="CV41" s="677"/>
      <c r="CW41" s="677"/>
      <c r="CX41" s="677"/>
      <c r="CY41" s="678"/>
      <c r="CZ41" s="646" t="s">
        <v>129</v>
      </c>
      <c r="DA41" s="675"/>
      <c r="DB41" s="675"/>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701490</v>
      </c>
      <c r="CS42" s="642"/>
      <c r="CT42" s="642"/>
      <c r="CU42" s="642"/>
      <c r="CV42" s="642"/>
      <c r="CW42" s="642"/>
      <c r="CX42" s="642"/>
      <c r="CY42" s="643"/>
      <c r="CZ42" s="646">
        <v>23.5</v>
      </c>
      <c r="DA42" s="647"/>
      <c r="DB42" s="647"/>
      <c r="DC42" s="742"/>
      <c r="DD42" s="650">
        <v>225614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5046</v>
      </c>
      <c r="CS43" s="677"/>
      <c r="CT43" s="677"/>
      <c r="CU43" s="677"/>
      <c r="CV43" s="677"/>
      <c r="CW43" s="677"/>
      <c r="CX43" s="677"/>
      <c r="CY43" s="678"/>
      <c r="CZ43" s="646">
        <v>0.2</v>
      </c>
      <c r="DA43" s="675"/>
      <c r="DB43" s="675"/>
      <c r="DC43" s="679"/>
      <c r="DD43" s="650">
        <v>5046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354</v>
      </c>
      <c r="CD44" s="753" t="s">
        <v>305</v>
      </c>
      <c r="CE44" s="754"/>
      <c r="CF44" s="638" t="s">
        <v>355</v>
      </c>
      <c r="CG44" s="639"/>
      <c r="CH44" s="639"/>
      <c r="CI44" s="639"/>
      <c r="CJ44" s="639"/>
      <c r="CK44" s="639"/>
      <c r="CL44" s="639"/>
      <c r="CM44" s="639"/>
      <c r="CN44" s="639"/>
      <c r="CO44" s="639"/>
      <c r="CP44" s="639"/>
      <c r="CQ44" s="640"/>
      <c r="CR44" s="641">
        <v>701490</v>
      </c>
      <c r="CS44" s="642"/>
      <c r="CT44" s="642"/>
      <c r="CU44" s="642"/>
      <c r="CV44" s="642"/>
      <c r="CW44" s="642"/>
      <c r="CX44" s="642"/>
      <c r="CY44" s="643"/>
      <c r="CZ44" s="646">
        <v>23.5</v>
      </c>
      <c r="DA44" s="647"/>
      <c r="DB44" s="647"/>
      <c r="DC44" s="742"/>
      <c r="DD44" s="650">
        <v>225614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356</v>
      </c>
      <c r="CG45" s="639"/>
      <c r="CH45" s="639"/>
      <c r="CI45" s="639"/>
      <c r="CJ45" s="639"/>
      <c r="CK45" s="639"/>
      <c r="CL45" s="639"/>
      <c r="CM45" s="639"/>
      <c r="CN45" s="639"/>
      <c r="CO45" s="639"/>
      <c r="CP45" s="639"/>
      <c r="CQ45" s="640"/>
      <c r="CR45" s="641">
        <v>366542</v>
      </c>
      <c r="CS45" s="677"/>
      <c r="CT45" s="677"/>
      <c r="CU45" s="677"/>
      <c r="CV45" s="677"/>
      <c r="CW45" s="677"/>
      <c r="CX45" s="677"/>
      <c r="CY45" s="678"/>
      <c r="CZ45" s="646">
        <v>12.3</v>
      </c>
      <c r="DA45" s="675"/>
      <c r="DB45" s="675"/>
      <c r="DC45" s="679"/>
      <c r="DD45" s="650">
        <v>33152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357</v>
      </c>
      <c r="CG46" s="639"/>
      <c r="CH46" s="639"/>
      <c r="CI46" s="639"/>
      <c r="CJ46" s="639"/>
      <c r="CK46" s="639"/>
      <c r="CL46" s="639"/>
      <c r="CM46" s="639"/>
      <c r="CN46" s="639"/>
      <c r="CO46" s="639"/>
      <c r="CP46" s="639"/>
      <c r="CQ46" s="640"/>
      <c r="CR46" s="641">
        <v>294705</v>
      </c>
      <c r="CS46" s="642"/>
      <c r="CT46" s="642"/>
      <c r="CU46" s="642"/>
      <c r="CV46" s="642"/>
      <c r="CW46" s="642"/>
      <c r="CX46" s="642"/>
      <c r="CY46" s="643"/>
      <c r="CZ46" s="646">
        <v>9.9</v>
      </c>
      <c r="DA46" s="647"/>
      <c r="DB46" s="647"/>
      <c r="DC46" s="742"/>
      <c r="DD46" s="650">
        <v>178919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358</v>
      </c>
      <c r="CG47" s="639"/>
      <c r="CH47" s="639"/>
      <c r="CI47" s="639"/>
      <c r="CJ47" s="639"/>
      <c r="CK47" s="639"/>
      <c r="CL47" s="639"/>
      <c r="CM47" s="639"/>
      <c r="CN47" s="639"/>
      <c r="CO47" s="639"/>
      <c r="CP47" s="639"/>
      <c r="CQ47" s="640"/>
      <c r="CR47" s="641" t="s">
        <v>129</v>
      </c>
      <c r="CS47" s="677"/>
      <c r="CT47" s="677"/>
      <c r="CU47" s="677"/>
      <c r="CV47" s="677"/>
      <c r="CW47" s="677"/>
      <c r="CX47" s="677"/>
      <c r="CY47" s="678"/>
      <c r="CZ47" s="646" t="s">
        <v>232</v>
      </c>
      <c r="DA47" s="675"/>
      <c r="DB47" s="675"/>
      <c r="DC47" s="679"/>
      <c r="DD47" s="650" t="s">
        <v>232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359</v>
      </c>
      <c r="CG48" s="639"/>
      <c r="CH48" s="639"/>
      <c r="CI48" s="639"/>
      <c r="CJ48" s="639"/>
      <c r="CK48" s="639"/>
      <c r="CL48" s="639"/>
      <c r="CM48" s="639"/>
      <c r="CN48" s="639"/>
      <c r="CO48" s="639"/>
      <c r="CP48" s="639"/>
      <c r="CQ48" s="640"/>
      <c r="CR48" s="641" t="s">
        <v>232</v>
      </c>
      <c r="CS48" s="642"/>
      <c r="CT48" s="642"/>
      <c r="CU48" s="642"/>
      <c r="CV48" s="642"/>
      <c r="CW48" s="642"/>
      <c r="CX48" s="642"/>
      <c r="CY48" s="643"/>
      <c r="CZ48" s="646" t="s">
        <v>129</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360</v>
      </c>
      <c r="CE49" s="687"/>
      <c r="CF49" s="687"/>
      <c r="CG49" s="687"/>
      <c r="CH49" s="687"/>
      <c r="CI49" s="687"/>
      <c r="CJ49" s="687"/>
      <c r="CK49" s="687"/>
      <c r="CL49" s="687"/>
      <c r="CM49" s="687"/>
      <c r="CN49" s="687"/>
      <c r="CO49" s="687"/>
      <c r="CP49" s="687"/>
      <c r="CQ49" s="688"/>
      <c r="CR49" s="721">
        <v>2984552</v>
      </c>
      <c r="CS49" s="711"/>
      <c r="CT49" s="711"/>
      <c r="CU49" s="711"/>
      <c r="CV49" s="711"/>
      <c r="CW49" s="711"/>
      <c r="CX49" s="711"/>
      <c r="CY49" s="743"/>
      <c r="CZ49" s="726">
        <v>100</v>
      </c>
      <c r="DA49" s="744"/>
      <c r="DB49" s="744"/>
      <c r="DC49" s="745"/>
      <c r="DD49" s="746">
        <v>2179898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Z8P6upaniZd5TUPuTubvWuzQomtf95aSRS5krDsjZFRlRktIXdCdGcLVmGwP7En2m3IYMmqdVAJMcSmjeZmcJw==" saltValue="T7YseT9dt+ksjQFm6hXt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383</v>
      </c>
      <c r="C7" s="774"/>
      <c r="D7" s="774"/>
      <c r="E7" s="774"/>
      <c r="F7" s="774"/>
      <c r="G7" s="774"/>
      <c r="H7" s="774"/>
      <c r="I7" s="774"/>
      <c r="J7" s="774"/>
      <c r="K7" s="774"/>
      <c r="L7" s="774"/>
      <c r="M7" s="774"/>
      <c r="N7" s="774"/>
      <c r="O7" s="774"/>
      <c r="P7" s="775"/>
      <c r="Q7" s="776">
        <v>3121</v>
      </c>
      <c r="R7" s="777"/>
      <c r="S7" s="777"/>
      <c r="T7" s="777"/>
      <c r="U7" s="777"/>
      <c r="V7" s="777">
        <v>2865</v>
      </c>
      <c r="W7" s="777"/>
      <c r="X7" s="777"/>
      <c r="Y7" s="777"/>
      <c r="Z7" s="777"/>
      <c r="AA7" s="777">
        <v>256</v>
      </c>
      <c r="AB7" s="777"/>
      <c r="AC7" s="777"/>
      <c r="AD7" s="777"/>
      <c r="AE7" s="778"/>
      <c r="AF7" s="779">
        <v>27</v>
      </c>
      <c r="AG7" s="780"/>
      <c r="AH7" s="780"/>
      <c r="AI7" s="780"/>
      <c r="AJ7" s="781"/>
      <c r="AK7" s="816">
        <v>548</v>
      </c>
      <c r="AL7" s="817"/>
      <c r="AM7" s="817"/>
      <c r="AN7" s="817"/>
      <c r="AO7" s="817"/>
      <c r="AP7" s="817">
        <v>2543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590</v>
      </c>
      <c r="BT7" s="821"/>
      <c r="BU7" s="821"/>
      <c r="BV7" s="821"/>
      <c r="BW7" s="821"/>
      <c r="BX7" s="821"/>
      <c r="BY7" s="821"/>
      <c r="BZ7" s="821"/>
      <c r="CA7" s="821"/>
      <c r="CB7" s="821"/>
      <c r="CC7" s="821"/>
      <c r="CD7" s="821"/>
      <c r="CE7" s="821"/>
      <c r="CF7" s="821"/>
      <c r="CG7" s="822"/>
      <c r="CH7" s="813">
        <v>1</v>
      </c>
      <c r="CI7" s="814"/>
      <c r="CJ7" s="814"/>
      <c r="CK7" s="814"/>
      <c r="CL7" s="815"/>
      <c r="CM7" s="813">
        <v>15</v>
      </c>
      <c r="CN7" s="814"/>
      <c r="CO7" s="814"/>
      <c r="CP7" s="814"/>
      <c r="CQ7" s="815"/>
      <c r="CR7" s="813">
        <v>10</v>
      </c>
      <c r="CS7" s="814"/>
      <c r="CT7" s="814"/>
      <c r="CU7" s="814"/>
      <c r="CV7" s="815"/>
      <c r="CW7" s="813" t="s">
        <v>591</v>
      </c>
      <c r="CX7" s="814"/>
      <c r="CY7" s="814"/>
      <c r="CZ7" s="814"/>
      <c r="DA7" s="815"/>
      <c r="DB7" s="813" t="s">
        <v>591</v>
      </c>
      <c r="DC7" s="814"/>
      <c r="DD7" s="814"/>
      <c r="DE7" s="814"/>
      <c r="DF7" s="815"/>
      <c r="DG7" s="813" t="s">
        <v>579</v>
      </c>
      <c r="DH7" s="814"/>
      <c r="DI7" s="814"/>
      <c r="DJ7" s="814"/>
      <c r="DK7" s="815"/>
      <c r="DL7" s="813" t="s">
        <v>579</v>
      </c>
      <c r="DM7" s="814"/>
      <c r="DN7" s="814"/>
      <c r="DO7" s="814"/>
      <c r="DP7" s="815"/>
      <c r="DQ7" s="813" t="s">
        <v>580</v>
      </c>
      <c r="DR7" s="814"/>
      <c r="DS7" s="814"/>
      <c r="DT7" s="814"/>
      <c r="DU7" s="815"/>
      <c r="DV7" s="794"/>
      <c r="DW7" s="795"/>
      <c r="DX7" s="795"/>
      <c r="DY7" s="795"/>
      <c r="DZ7" s="796"/>
      <c r="EA7" s="254"/>
    </row>
    <row r="8" spans="1:131" s="255" customFormat="1" ht="26.25" customHeight="1">
      <c r="A8" s="261">
        <v>2</v>
      </c>
      <c r="B8" s="797" t="s">
        <v>384</v>
      </c>
      <c r="C8" s="798"/>
      <c r="D8" s="798"/>
      <c r="E8" s="798"/>
      <c r="F8" s="798"/>
      <c r="G8" s="798"/>
      <c r="H8" s="798"/>
      <c r="I8" s="798"/>
      <c r="J8" s="798"/>
      <c r="K8" s="798"/>
      <c r="L8" s="798"/>
      <c r="M8" s="798"/>
      <c r="N8" s="798"/>
      <c r="O8" s="798"/>
      <c r="P8" s="799"/>
      <c r="Q8" s="800">
        <v>89</v>
      </c>
      <c r="R8" s="801"/>
      <c r="S8" s="801"/>
      <c r="T8" s="801"/>
      <c r="U8" s="801"/>
      <c r="V8" s="801">
        <v>78</v>
      </c>
      <c r="W8" s="801"/>
      <c r="X8" s="801"/>
      <c r="Y8" s="801"/>
      <c r="Z8" s="801"/>
      <c r="AA8" s="801">
        <v>11</v>
      </c>
      <c r="AB8" s="801"/>
      <c r="AC8" s="801"/>
      <c r="AD8" s="801"/>
      <c r="AE8" s="802"/>
      <c r="AF8" s="803">
        <v>11</v>
      </c>
      <c r="AG8" s="804"/>
      <c r="AH8" s="804"/>
      <c r="AI8" s="804"/>
      <c r="AJ8" s="805"/>
      <c r="AK8" s="806">
        <v>10</v>
      </c>
      <c r="AL8" s="807"/>
      <c r="AM8" s="807"/>
      <c r="AN8" s="807"/>
      <c r="AO8" s="807"/>
      <c r="AP8" s="807" t="s">
        <v>579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t="s">
        <v>385</v>
      </c>
      <c r="C9" s="798"/>
      <c r="D9" s="798"/>
      <c r="E9" s="798"/>
      <c r="F9" s="798"/>
      <c r="G9" s="798"/>
      <c r="H9" s="798"/>
      <c r="I9" s="798"/>
      <c r="J9" s="798"/>
      <c r="K9" s="798"/>
      <c r="L9" s="798"/>
      <c r="M9" s="798"/>
      <c r="N9" s="798"/>
      <c r="O9" s="798"/>
      <c r="P9" s="799"/>
      <c r="Q9" s="800">
        <v>138</v>
      </c>
      <c r="R9" s="801"/>
      <c r="S9" s="801"/>
      <c r="T9" s="801"/>
      <c r="U9" s="801"/>
      <c r="V9" s="801">
        <v>136</v>
      </c>
      <c r="W9" s="801"/>
      <c r="X9" s="801"/>
      <c r="Y9" s="801"/>
      <c r="Z9" s="801"/>
      <c r="AA9" s="801">
        <v>2</v>
      </c>
      <c r="AB9" s="801"/>
      <c r="AC9" s="801"/>
      <c r="AD9" s="801"/>
      <c r="AE9" s="802"/>
      <c r="AF9" s="803">
        <v>2</v>
      </c>
      <c r="AG9" s="804"/>
      <c r="AH9" s="804"/>
      <c r="AI9" s="804"/>
      <c r="AJ9" s="805"/>
      <c r="AK9" s="806">
        <v>84</v>
      </c>
      <c r="AL9" s="807"/>
      <c r="AM9" s="807"/>
      <c r="AN9" s="807"/>
      <c r="AO9" s="807"/>
      <c r="AP9" s="807">
        <v>3</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387</v>
      </c>
      <c r="B23" s="832" t="s">
        <v>388</v>
      </c>
      <c r="C23" s="833"/>
      <c r="D23" s="833"/>
      <c r="E23" s="833"/>
      <c r="F23" s="833"/>
      <c r="G23" s="833"/>
      <c r="H23" s="833"/>
      <c r="I23" s="833"/>
      <c r="J23" s="833"/>
      <c r="K23" s="833"/>
      <c r="L23" s="833"/>
      <c r="M23" s="833"/>
      <c r="N23" s="833"/>
      <c r="O23" s="833"/>
      <c r="P23" s="834"/>
      <c r="Q23" s="835">
        <v>3253</v>
      </c>
      <c r="R23" s="836"/>
      <c r="S23" s="836"/>
      <c r="T23" s="836"/>
      <c r="U23" s="836"/>
      <c r="V23" s="836">
        <v>2985</v>
      </c>
      <c r="W23" s="836"/>
      <c r="X23" s="836"/>
      <c r="Y23" s="836"/>
      <c r="Z23" s="836"/>
      <c r="AA23" s="836">
        <v>269</v>
      </c>
      <c r="AB23" s="836"/>
      <c r="AC23" s="836"/>
      <c r="AD23" s="836"/>
      <c r="AE23" s="837"/>
      <c r="AF23" s="838">
        <v>40</v>
      </c>
      <c r="AG23" s="836"/>
      <c r="AH23" s="836"/>
      <c r="AI23" s="836"/>
      <c r="AJ23" s="839"/>
      <c r="AK23" s="840"/>
      <c r="AL23" s="841"/>
      <c r="AM23" s="841"/>
      <c r="AN23" s="841"/>
      <c r="AO23" s="841"/>
      <c r="AP23" s="836">
        <v>2546</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366</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400</v>
      </c>
      <c r="C28" s="774"/>
      <c r="D28" s="774"/>
      <c r="E28" s="774"/>
      <c r="F28" s="774"/>
      <c r="G28" s="774"/>
      <c r="H28" s="774"/>
      <c r="I28" s="774"/>
      <c r="J28" s="774"/>
      <c r="K28" s="774"/>
      <c r="L28" s="774"/>
      <c r="M28" s="774"/>
      <c r="N28" s="774"/>
      <c r="O28" s="774"/>
      <c r="P28" s="775"/>
      <c r="Q28" s="864">
        <v>385</v>
      </c>
      <c r="R28" s="865"/>
      <c r="S28" s="865"/>
      <c r="T28" s="865"/>
      <c r="U28" s="865"/>
      <c r="V28" s="865">
        <v>375</v>
      </c>
      <c r="W28" s="865"/>
      <c r="X28" s="865"/>
      <c r="Y28" s="865"/>
      <c r="Z28" s="865"/>
      <c r="AA28" s="865">
        <v>10</v>
      </c>
      <c r="AB28" s="865"/>
      <c r="AC28" s="865"/>
      <c r="AD28" s="865"/>
      <c r="AE28" s="866"/>
      <c r="AF28" s="867">
        <v>10</v>
      </c>
      <c r="AG28" s="865"/>
      <c r="AH28" s="865"/>
      <c r="AI28" s="865"/>
      <c r="AJ28" s="868"/>
      <c r="AK28" s="869">
        <v>35</v>
      </c>
      <c r="AL28" s="860"/>
      <c r="AM28" s="860"/>
      <c r="AN28" s="860"/>
      <c r="AO28" s="860"/>
      <c r="AP28" s="860" t="s">
        <v>579</v>
      </c>
      <c r="AQ28" s="860"/>
      <c r="AR28" s="860"/>
      <c r="AS28" s="860"/>
      <c r="AT28" s="860"/>
      <c r="AU28" s="860" t="s">
        <v>580</v>
      </c>
      <c r="AV28" s="860"/>
      <c r="AW28" s="860"/>
      <c r="AX28" s="860"/>
      <c r="AY28" s="860"/>
      <c r="AZ28" s="861" t="s">
        <v>580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401</v>
      </c>
      <c r="C29" s="798"/>
      <c r="D29" s="798"/>
      <c r="E29" s="798"/>
      <c r="F29" s="798"/>
      <c r="G29" s="798"/>
      <c r="H29" s="798"/>
      <c r="I29" s="798"/>
      <c r="J29" s="798"/>
      <c r="K29" s="798"/>
      <c r="L29" s="798"/>
      <c r="M29" s="798"/>
      <c r="N29" s="798"/>
      <c r="O29" s="798"/>
      <c r="P29" s="799"/>
      <c r="Q29" s="800">
        <v>71</v>
      </c>
      <c r="R29" s="801"/>
      <c r="S29" s="801"/>
      <c r="T29" s="801"/>
      <c r="U29" s="801"/>
      <c r="V29" s="801">
        <v>66</v>
      </c>
      <c r="W29" s="801"/>
      <c r="X29" s="801"/>
      <c r="Y29" s="801"/>
      <c r="Z29" s="801"/>
      <c r="AA29" s="801">
        <v>6</v>
      </c>
      <c r="AB29" s="801"/>
      <c r="AC29" s="801"/>
      <c r="AD29" s="801"/>
      <c r="AE29" s="802"/>
      <c r="AF29" s="803">
        <v>6</v>
      </c>
      <c r="AG29" s="804"/>
      <c r="AH29" s="804"/>
      <c r="AI29" s="804"/>
      <c r="AJ29" s="805"/>
      <c r="AK29" s="872">
        <v>21</v>
      </c>
      <c r="AL29" s="873"/>
      <c r="AM29" s="873"/>
      <c r="AN29" s="873"/>
      <c r="AO29" s="873"/>
      <c r="AP29" s="873" t="s">
        <v>580</v>
      </c>
      <c r="AQ29" s="873"/>
      <c r="AR29" s="873"/>
      <c r="AS29" s="873"/>
      <c r="AT29" s="873"/>
      <c r="AU29" s="873" t="s">
        <v>579</v>
      </c>
      <c r="AV29" s="873"/>
      <c r="AW29" s="873"/>
      <c r="AX29" s="873"/>
      <c r="AY29" s="873"/>
      <c r="AZ29" s="874" t="s">
        <v>580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402</v>
      </c>
      <c r="C30" s="798"/>
      <c r="D30" s="798"/>
      <c r="E30" s="798"/>
      <c r="F30" s="798"/>
      <c r="G30" s="798"/>
      <c r="H30" s="798"/>
      <c r="I30" s="798"/>
      <c r="J30" s="798"/>
      <c r="K30" s="798"/>
      <c r="L30" s="798"/>
      <c r="M30" s="798"/>
      <c r="N30" s="798"/>
      <c r="O30" s="798"/>
      <c r="P30" s="799"/>
      <c r="Q30" s="800">
        <v>522</v>
      </c>
      <c r="R30" s="801"/>
      <c r="S30" s="801"/>
      <c r="T30" s="801"/>
      <c r="U30" s="801"/>
      <c r="V30" s="801">
        <v>512</v>
      </c>
      <c r="W30" s="801"/>
      <c r="X30" s="801"/>
      <c r="Y30" s="801"/>
      <c r="Z30" s="801"/>
      <c r="AA30" s="801">
        <v>10</v>
      </c>
      <c r="AB30" s="801"/>
      <c r="AC30" s="801"/>
      <c r="AD30" s="801"/>
      <c r="AE30" s="802"/>
      <c r="AF30" s="803">
        <v>10</v>
      </c>
      <c r="AG30" s="804"/>
      <c r="AH30" s="804"/>
      <c r="AI30" s="804"/>
      <c r="AJ30" s="805"/>
      <c r="AK30" s="872">
        <v>103</v>
      </c>
      <c r="AL30" s="873"/>
      <c r="AM30" s="873"/>
      <c r="AN30" s="873"/>
      <c r="AO30" s="873"/>
      <c r="AP30" s="873" t="s">
        <v>581</v>
      </c>
      <c r="AQ30" s="873"/>
      <c r="AR30" s="873"/>
      <c r="AS30" s="873"/>
      <c r="AT30" s="873"/>
      <c r="AU30" s="873" t="s">
        <v>581</v>
      </c>
      <c r="AV30" s="873"/>
      <c r="AW30" s="873"/>
      <c r="AX30" s="873"/>
      <c r="AY30" s="873"/>
      <c r="AZ30" s="874" t="s">
        <v>580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403</v>
      </c>
      <c r="C31" s="798"/>
      <c r="D31" s="798"/>
      <c r="E31" s="798"/>
      <c r="F31" s="798"/>
      <c r="G31" s="798"/>
      <c r="H31" s="798"/>
      <c r="I31" s="798"/>
      <c r="J31" s="798"/>
      <c r="K31" s="798"/>
      <c r="L31" s="798"/>
      <c r="M31" s="798"/>
      <c r="N31" s="798"/>
      <c r="O31" s="798"/>
      <c r="P31" s="799"/>
      <c r="Q31" s="800">
        <v>46</v>
      </c>
      <c r="R31" s="801"/>
      <c r="S31" s="801"/>
      <c r="T31" s="801"/>
      <c r="U31" s="801"/>
      <c r="V31" s="801">
        <v>46</v>
      </c>
      <c r="W31" s="801"/>
      <c r="X31" s="801"/>
      <c r="Y31" s="801"/>
      <c r="Z31" s="801"/>
      <c r="AA31" s="801">
        <v>0</v>
      </c>
      <c r="AB31" s="801"/>
      <c r="AC31" s="801"/>
      <c r="AD31" s="801"/>
      <c r="AE31" s="802"/>
      <c r="AF31" s="803">
        <v>0</v>
      </c>
      <c r="AG31" s="804"/>
      <c r="AH31" s="804"/>
      <c r="AI31" s="804"/>
      <c r="AJ31" s="805"/>
      <c r="AK31" s="872">
        <v>21</v>
      </c>
      <c r="AL31" s="873"/>
      <c r="AM31" s="873"/>
      <c r="AN31" s="873"/>
      <c r="AO31" s="873"/>
      <c r="AP31" s="873" t="s">
        <v>580</v>
      </c>
      <c r="AQ31" s="873"/>
      <c r="AR31" s="873"/>
      <c r="AS31" s="873"/>
      <c r="AT31" s="873"/>
      <c r="AU31" s="873" t="s">
        <v>579</v>
      </c>
      <c r="AV31" s="873"/>
      <c r="AW31" s="873"/>
      <c r="AX31" s="873"/>
      <c r="AY31" s="873"/>
      <c r="AZ31" s="874" t="s">
        <v>582</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404</v>
      </c>
      <c r="C32" s="798"/>
      <c r="D32" s="798"/>
      <c r="E32" s="798"/>
      <c r="F32" s="798"/>
      <c r="G32" s="798"/>
      <c r="H32" s="798"/>
      <c r="I32" s="798"/>
      <c r="J32" s="798"/>
      <c r="K32" s="798"/>
      <c r="L32" s="798"/>
      <c r="M32" s="798"/>
      <c r="N32" s="798"/>
      <c r="O32" s="798"/>
      <c r="P32" s="799"/>
      <c r="Q32" s="800">
        <v>213</v>
      </c>
      <c r="R32" s="801"/>
      <c r="S32" s="801"/>
      <c r="T32" s="801"/>
      <c r="U32" s="801"/>
      <c r="V32" s="801">
        <v>211</v>
      </c>
      <c r="W32" s="801"/>
      <c r="X32" s="801"/>
      <c r="Y32" s="801"/>
      <c r="Z32" s="801"/>
      <c r="AA32" s="801">
        <v>2</v>
      </c>
      <c r="AB32" s="801"/>
      <c r="AC32" s="801"/>
      <c r="AD32" s="801"/>
      <c r="AE32" s="802"/>
      <c r="AF32" s="803">
        <v>2</v>
      </c>
      <c r="AG32" s="804"/>
      <c r="AH32" s="804"/>
      <c r="AI32" s="804"/>
      <c r="AJ32" s="805"/>
      <c r="AK32" s="872">
        <v>76</v>
      </c>
      <c r="AL32" s="873"/>
      <c r="AM32" s="873"/>
      <c r="AN32" s="873"/>
      <c r="AO32" s="873"/>
      <c r="AP32" s="873">
        <v>629</v>
      </c>
      <c r="AQ32" s="873"/>
      <c r="AR32" s="873"/>
      <c r="AS32" s="873"/>
      <c r="AT32" s="873"/>
      <c r="AU32" s="873">
        <v>434</v>
      </c>
      <c r="AV32" s="873"/>
      <c r="AW32" s="873"/>
      <c r="AX32" s="873"/>
      <c r="AY32" s="873"/>
      <c r="AZ32" s="874" t="s">
        <v>579</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406</v>
      </c>
      <c r="C33" s="798"/>
      <c r="D33" s="798"/>
      <c r="E33" s="798"/>
      <c r="F33" s="798"/>
      <c r="G33" s="798"/>
      <c r="H33" s="798"/>
      <c r="I33" s="798"/>
      <c r="J33" s="798"/>
      <c r="K33" s="798"/>
      <c r="L33" s="798"/>
      <c r="M33" s="798"/>
      <c r="N33" s="798"/>
      <c r="O33" s="798"/>
      <c r="P33" s="799"/>
      <c r="Q33" s="800">
        <v>44</v>
      </c>
      <c r="R33" s="801"/>
      <c r="S33" s="801"/>
      <c r="T33" s="801"/>
      <c r="U33" s="801"/>
      <c r="V33" s="801">
        <v>42</v>
      </c>
      <c r="W33" s="801"/>
      <c r="X33" s="801"/>
      <c r="Y33" s="801"/>
      <c r="Z33" s="801"/>
      <c r="AA33" s="801">
        <v>2</v>
      </c>
      <c r="AB33" s="801"/>
      <c r="AC33" s="801"/>
      <c r="AD33" s="801"/>
      <c r="AE33" s="802"/>
      <c r="AF33" s="803">
        <v>2</v>
      </c>
      <c r="AG33" s="804"/>
      <c r="AH33" s="804"/>
      <c r="AI33" s="804"/>
      <c r="AJ33" s="805"/>
      <c r="AK33" s="872">
        <v>28</v>
      </c>
      <c r="AL33" s="873"/>
      <c r="AM33" s="873"/>
      <c r="AN33" s="873"/>
      <c r="AO33" s="873"/>
      <c r="AP33" s="873">
        <v>127</v>
      </c>
      <c r="AQ33" s="873"/>
      <c r="AR33" s="873"/>
      <c r="AS33" s="873"/>
      <c r="AT33" s="873"/>
      <c r="AU33" s="873">
        <v>127</v>
      </c>
      <c r="AV33" s="873"/>
      <c r="AW33" s="873"/>
      <c r="AX33" s="873"/>
      <c r="AY33" s="873"/>
      <c r="AZ33" s="874" t="s">
        <v>579</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387</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29</v>
      </c>
      <c r="AG63" s="884"/>
      <c r="AH63" s="884"/>
      <c r="AI63" s="884"/>
      <c r="AJ63" s="885"/>
      <c r="AK63" s="886"/>
      <c r="AL63" s="881"/>
      <c r="AM63" s="881"/>
      <c r="AN63" s="881"/>
      <c r="AO63" s="881"/>
      <c r="AP63" s="884">
        <v>756</v>
      </c>
      <c r="AQ63" s="884"/>
      <c r="AR63" s="884"/>
      <c r="AS63" s="884"/>
      <c r="AT63" s="884"/>
      <c r="AU63" s="884">
        <v>444</v>
      </c>
      <c r="AV63" s="884"/>
      <c r="AW63" s="884"/>
      <c r="AX63" s="884"/>
      <c r="AY63" s="884"/>
      <c r="AZ63" s="888"/>
      <c r="BA63" s="888"/>
      <c r="BB63" s="888"/>
      <c r="BC63" s="888"/>
      <c r="BD63" s="888"/>
      <c r="BE63" s="889"/>
      <c r="BF63" s="889"/>
      <c r="BG63" s="889"/>
      <c r="BH63" s="889"/>
      <c r="BI63" s="890"/>
      <c r="BJ63" s="891" t="s">
        <v>409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411</v>
      </c>
      <c r="B66" s="783"/>
      <c r="C66" s="783"/>
      <c r="D66" s="783"/>
      <c r="E66" s="783"/>
      <c r="F66" s="783"/>
      <c r="G66" s="783"/>
      <c r="H66" s="783"/>
      <c r="I66" s="783"/>
      <c r="J66" s="783"/>
      <c r="K66" s="783"/>
      <c r="L66" s="783"/>
      <c r="M66" s="783"/>
      <c r="N66" s="783"/>
      <c r="O66" s="783"/>
      <c r="P66" s="784"/>
      <c r="Q66" s="759" t="s">
        <v>412</v>
      </c>
      <c r="R66" s="760"/>
      <c r="S66" s="760"/>
      <c r="T66" s="760"/>
      <c r="U66" s="761"/>
      <c r="V66" s="759" t="s">
        <v>413</v>
      </c>
      <c r="W66" s="760"/>
      <c r="X66" s="760"/>
      <c r="Y66" s="760"/>
      <c r="Z66" s="761"/>
      <c r="AA66" s="759" t="s">
        <v>414</v>
      </c>
      <c r="AB66" s="760"/>
      <c r="AC66" s="760"/>
      <c r="AD66" s="760"/>
      <c r="AE66" s="761"/>
      <c r="AF66" s="894" t="s">
        <v>415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583</v>
      </c>
      <c r="C68" s="912"/>
      <c r="D68" s="912"/>
      <c r="E68" s="912"/>
      <c r="F68" s="912"/>
      <c r="G68" s="912"/>
      <c r="H68" s="912"/>
      <c r="I68" s="912"/>
      <c r="J68" s="912"/>
      <c r="K68" s="912"/>
      <c r="L68" s="912"/>
      <c r="M68" s="912"/>
      <c r="N68" s="912"/>
      <c r="O68" s="912"/>
      <c r="P68" s="913"/>
      <c r="Q68" s="914">
        <v>1901</v>
      </c>
      <c r="R68" s="908"/>
      <c r="S68" s="908"/>
      <c r="T68" s="908"/>
      <c r="U68" s="908"/>
      <c r="V68" s="908">
        <v>1876</v>
      </c>
      <c r="W68" s="908"/>
      <c r="X68" s="908"/>
      <c r="Y68" s="908"/>
      <c r="Z68" s="908"/>
      <c r="AA68" s="908">
        <v>25</v>
      </c>
      <c r="AB68" s="908"/>
      <c r="AC68" s="908"/>
      <c r="AD68" s="908"/>
      <c r="AE68" s="908"/>
      <c r="AF68" s="908">
        <v>25</v>
      </c>
      <c r="AG68" s="908"/>
      <c r="AH68" s="908"/>
      <c r="AI68" s="908"/>
      <c r="AJ68" s="908"/>
      <c r="AK68" s="908">
        <v>20</v>
      </c>
      <c r="AL68" s="908"/>
      <c r="AM68" s="908"/>
      <c r="AN68" s="908"/>
      <c r="AO68" s="908"/>
      <c r="AP68" s="908">
        <v>453</v>
      </c>
      <c r="AQ68" s="908"/>
      <c r="AR68" s="908"/>
      <c r="AS68" s="908"/>
      <c r="AT68" s="908"/>
      <c r="AU68" s="908">
        <v>32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584</v>
      </c>
      <c r="C69" s="916"/>
      <c r="D69" s="916"/>
      <c r="E69" s="916"/>
      <c r="F69" s="916"/>
      <c r="G69" s="916"/>
      <c r="H69" s="916"/>
      <c r="I69" s="916"/>
      <c r="J69" s="916"/>
      <c r="K69" s="916"/>
      <c r="L69" s="916"/>
      <c r="M69" s="916"/>
      <c r="N69" s="916"/>
      <c r="O69" s="916"/>
      <c r="P69" s="917"/>
      <c r="Q69" s="918">
        <v>11146</v>
      </c>
      <c r="R69" s="873"/>
      <c r="S69" s="873"/>
      <c r="T69" s="873"/>
      <c r="U69" s="873"/>
      <c r="V69" s="873">
        <v>11321</v>
      </c>
      <c r="W69" s="873"/>
      <c r="X69" s="873"/>
      <c r="Y69" s="873"/>
      <c r="Z69" s="873"/>
      <c r="AA69" s="873">
        <v>-175</v>
      </c>
      <c r="AB69" s="873"/>
      <c r="AC69" s="873"/>
      <c r="AD69" s="873"/>
      <c r="AE69" s="873"/>
      <c r="AF69" s="873">
        <v>5041</v>
      </c>
      <c r="AG69" s="873"/>
      <c r="AH69" s="873"/>
      <c r="AI69" s="873"/>
      <c r="AJ69" s="873"/>
      <c r="AK69" s="873" t="s">
        <v>601</v>
      </c>
      <c r="AL69" s="873"/>
      <c r="AM69" s="873"/>
      <c r="AN69" s="873"/>
      <c r="AO69" s="873"/>
      <c r="AP69" s="873">
        <v>16432</v>
      </c>
      <c r="AQ69" s="873"/>
      <c r="AR69" s="873"/>
      <c r="AS69" s="873"/>
      <c r="AT69" s="873"/>
      <c r="AU69" s="873">
        <v>188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585</v>
      </c>
      <c r="C70" s="916"/>
      <c r="D70" s="916"/>
      <c r="E70" s="916"/>
      <c r="F70" s="916"/>
      <c r="G70" s="916"/>
      <c r="H70" s="916"/>
      <c r="I70" s="916"/>
      <c r="J70" s="916"/>
      <c r="K70" s="916"/>
      <c r="L70" s="916"/>
      <c r="M70" s="916"/>
      <c r="N70" s="916"/>
      <c r="O70" s="916"/>
      <c r="P70" s="917"/>
      <c r="Q70" s="918">
        <v>452</v>
      </c>
      <c r="R70" s="873"/>
      <c r="S70" s="873"/>
      <c r="T70" s="873"/>
      <c r="U70" s="873"/>
      <c r="V70" s="873">
        <v>486</v>
      </c>
      <c r="W70" s="873"/>
      <c r="X70" s="873"/>
      <c r="Y70" s="873"/>
      <c r="Z70" s="873"/>
      <c r="AA70" s="873">
        <v>-35</v>
      </c>
      <c r="AB70" s="873"/>
      <c r="AC70" s="873"/>
      <c r="AD70" s="873"/>
      <c r="AE70" s="873"/>
      <c r="AF70" s="873">
        <v>506</v>
      </c>
      <c r="AG70" s="873"/>
      <c r="AH70" s="873"/>
      <c r="AI70" s="873"/>
      <c r="AJ70" s="873"/>
      <c r="AK70" s="873" t="s">
        <v>601</v>
      </c>
      <c r="AL70" s="873"/>
      <c r="AM70" s="873"/>
      <c r="AN70" s="873"/>
      <c r="AO70" s="873"/>
      <c r="AP70" s="873" t="s">
        <v>579</v>
      </c>
      <c r="AQ70" s="873"/>
      <c r="AR70" s="873"/>
      <c r="AS70" s="873"/>
      <c r="AT70" s="873"/>
      <c r="AU70" s="873" t="s">
        <v>580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586</v>
      </c>
      <c r="C71" s="916"/>
      <c r="D71" s="916"/>
      <c r="E71" s="916"/>
      <c r="F71" s="916"/>
      <c r="G71" s="916"/>
      <c r="H71" s="916"/>
      <c r="I71" s="916"/>
      <c r="J71" s="916"/>
      <c r="K71" s="916"/>
      <c r="L71" s="916"/>
      <c r="M71" s="916"/>
      <c r="N71" s="916"/>
      <c r="O71" s="916"/>
      <c r="P71" s="917"/>
      <c r="Q71" s="918">
        <v>167</v>
      </c>
      <c r="R71" s="873"/>
      <c r="S71" s="873"/>
      <c r="T71" s="873"/>
      <c r="U71" s="873"/>
      <c r="V71" s="873">
        <v>140</v>
      </c>
      <c r="W71" s="873"/>
      <c r="X71" s="873"/>
      <c r="Y71" s="873"/>
      <c r="Z71" s="873"/>
      <c r="AA71" s="873">
        <v>27</v>
      </c>
      <c r="AB71" s="873"/>
      <c r="AC71" s="873"/>
      <c r="AD71" s="873"/>
      <c r="AE71" s="873"/>
      <c r="AF71" s="873">
        <v>27</v>
      </c>
      <c r="AG71" s="873"/>
      <c r="AH71" s="873"/>
      <c r="AI71" s="873"/>
      <c r="AJ71" s="873"/>
      <c r="AK71" s="873">
        <v>23</v>
      </c>
      <c r="AL71" s="873"/>
      <c r="AM71" s="873"/>
      <c r="AN71" s="873"/>
      <c r="AO71" s="873"/>
      <c r="AP71" s="873" t="s">
        <v>597</v>
      </c>
      <c r="AQ71" s="873"/>
      <c r="AR71" s="873"/>
      <c r="AS71" s="873"/>
      <c r="AT71" s="873"/>
      <c r="AU71" s="873" t="s">
        <v>597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587</v>
      </c>
      <c r="C72" s="916"/>
      <c r="D72" s="916"/>
      <c r="E72" s="916"/>
      <c r="F72" s="916"/>
      <c r="G72" s="916"/>
      <c r="H72" s="916"/>
      <c r="I72" s="916"/>
      <c r="J72" s="916"/>
      <c r="K72" s="916"/>
      <c r="L72" s="916"/>
      <c r="M72" s="916"/>
      <c r="N72" s="916"/>
      <c r="O72" s="916"/>
      <c r="P72" s="917"/>
      <c r="Q72" s="918">
        <v>6833</v>
      </c>
      <c r="R72" s="873"/>
      <c r="S72" s="873"/>
      <c r="T72" s="873"/>
      <c r="U72" s="873"/>
      <c r="V72" s="873">
        <v>5904</v>
      </c>
      <c r="W72" s="873"/>
      <c r="X72" s="873"/>
      <c r="Y72" s="873"/>
      <c r="Z72" s="873"/>
      <c r="AA72" s="873">
        <v>929</v>
      </c>
      <c r="AB72" s="873"/>
      <c r="AC72" s="873"/>
      <c r="AD72" s="873"/>
      <c r="AE72" s="873"/>
      <c r="AF72" s="873">
        <v>929</v>
      </c>
      <c r="AG72" s="873"/>
      <c r="AH72" s="873"/>
      <c r="AI72" s="873"/>
      <c r="AJ72" s="873"/>
      <c r="AK72" s="873">
        <v>830</v>
      </c>
      <c r="AL72" s="873"/>
      <c r="AM72" s="873"/>
      <c r="AN72" s="873"/>
      <c r="AO72" s="873"/>
      <c r="AP72" s="873" t="s">
        <v>598</v>
      </c>
      <c r="AQ72" s="873"/>
      <c r="AR72" s="873"/>
      <c r="AS72" s="873"/>
      <c r="AT72" s="873"/>
      <c r="AU72" s="873" t="s">
        <v>598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588</v>
      </c>
      <c r="C73" s="916"/>
      <c r="D73" s="916"/>
      <c r="E73" s="916"/>
      <c r="F73" s="916"/>
      <c r="G73" s="916"/>
      <c r="H73" s="916"/>
      <c r="I73" s="916"/>
      <c r="J73" s="916"/>
      <c r="K73" s="916"/>
      <c r="L73" s="916"/>
      <c r="M73" s="916"/>
      <c r="N73" s="916"/>
      <c r="O73" s="916"/>
      <c r="P73" s="917"/>
      <c r="Q73" s="918">
        <v>94</v>
      </c>
      <c r="R73" s="873"/>
      <c r="S73" s="873"/>
      <c r="T73" s="873"/>
      <c r="U73" s="873"/>
      <c r="V73" s="873">
        <v>86</v>
      </c>
      <c r="W73" s="873"/>
      <c r="X73" s="873"/>
      <c r="Y73" s="873"/>
      <c r="Z73" s="873"/>
      <c r="AA73" s="873">
        <v>8</v>
      </c>
      <c r="AB73" s="873"/>
      <c r="AC73" s="873"/>
      <c r="AD73" s="873"/>
      <c r="AE73" s="873"/>
      <c r="AF73" s="873">
        <v>8</v>
      </c>
      <c r="AG73" s="873"/>
      <c r="AH73" s="873"/>
      <c r="AI73" s="873"/>
      <c r="AJ73" s="873"/>
      <c r="AK73" s="873">
        <v>9</v>
      </c>
      <c r="AL73" s="873"/>
      <c r="AM73" s="873"/>
      <c r="AN73" s="873"/>
      <c r="AO73" s="873"/>
      <c r="AP73" s="873" t="s">
        <v>599</v>
      </c>
      <c r="AQ73" s="873"/>
      <c r="AR73" s="873"/>
      <c r="AS73" s="873"/>
      <c r="AT73" s="873"/>
      <c r="AU73" s="873" t="s">
        <v>599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589</v>
      </c>
      <c r="C74" s="916"/>
      <c r="D74" s="916"/>
      <c r="E74" s="916"/>
      <c r="F74" s="916"/>
      <c r="G74" s="916"/>
      <c r="H74" s="916"/>
      <c r="I74" s="916"/>
      <c r="J74" s="916"/>
      <c r="K74" s="916"/>
      <c r="L74" s="916"/>
      <c r="M74" s="916"/>
      <c r="N74" s="916"/>
      <c r="O74" s="916"/>
      <c r="P74" s="917"/>
      <c r="Q74" s="918">
        <v>237427</v>
      </c>
      <c r="R74" s="873"/>
      <c r="S74" s="873"/>
      <c r="T74" s="873"/>
      <c r="U74" s="873"/>
      <c r="V74" s="873">
        <v>231302</v>
      </c>
      <c r="W74" s="873"/>
      <c r="X74" s="873"/>
      <c r="Y74" s="873"/>
      <c r="Z74" s="873"/>
      <c r="AA74" s="873">
        <v>6125</v>
      </c>
      <c r="AB74" s="873"/>
      <c r="AC74" s="873"/>
      <c r="AD74" s="873"/>
      <c r="AE74" s="873"/>
      <c r="AF74" s="873">
        <v>6125</v>
      </c>
      <c r="AG74" s="873"/>
      <c r="AH74" s="873"/>
      <c r="AI74" s="873"/>
      <c r="AJ74" s="873"/>
      <c r="AK74" s="873">
        <v>1029</v>
      </c>
      <c r="AL74" s="873"/>
      <c r="AM74" s="873"/>
      <c r="AN74" s="873"/>
      <c r="AO74" s="873"/>
      <c r="AP74" s="873" t="s">
        <v>597</v>
      </c>
      <c r="AQ74" s="873"/>
      <c r="AR74" s="873"/>
      <c r="AS74" s="873"/>
      <c r="AT74" s="873"/>
      <c r="AU74" s="873" t="s">
        <v>599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387</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12661</v>
      </c>
      <c r="AG88" s="884"/>
      <c r="AH88" s="884"/>
      <c r="AI88" s="884"/>
      <c r="AJ88" s="884"/>
      <c r="AK88" s="881"/>
      <c r="AL88" s="881"/>
      <c r="AM88" s="881"/>
      <c r="AN88" s="881"/>
      <c r="AO88" s="881"/>
      <c r="AP88" s="884">
        <v>16885</v>
      </c>
      <c r="AQ88" s="884"/>
      <c r="AR88" s="884"/>
      <c r="AS88" s="884"/>
      <c r="AT88" s="884"/>
      <c r="AU88" s="884">
        <v>220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10</v>
      </c>
      <c r="CS102" s="892"/>
      <c r="CT102" s="892"/>
      <c r="CU102" s="892"/>
      <c r="CV102" s="935"/>
      <c r="CW102" s="934" t="s">
        <v>602</v>
      </c>
      <c r="CX102" s="892"/>
      <c r="CY102" s="892"/>
      <c r="CZ102" s="892"/>
      <c r="DA102" s="935"/>
      <c r="DB102" s="934" t="s">
        <v>602</v>
      </c>
      <c r="DC102" s="892"/>
      <c r="DD102" s="892"/>
      <c r="DE102" s="892"/>
      <c r="DF102" s="935"/>
      <c r="DG102" s="934" t="s">
        <v>603</v>
      </c>
      <c r="DH102" s="892"/>
      <c r="DI102" s="892"/>
      <c r="DJ102" s="892"/>
      <c r="DK102" s="935"/>
      <c r="DL102" s="934" t="s">
        <v>603</v>
      </c>
      <c r="DM102" s="892"/>
      <c r="DN102" s="892"/>
      <c r="DO102" s="892"/>
      <c r="DP102" s="935"/>
      <c r="DQ102" s="934" t="s">
        <v>602</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304</v>
      </c>
      <c r="AG109" s="937"/>
      <c r="AH109" s="937"/>
      <c r="AI109" s="937"/>
      <c r="AJ109" s="938"/>
      <c r="AK109" s="936" t="s">
        <v>303</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304</v>
      </c>
      <c r="BW109" s="937"/>
      <c r="BX109" s="937"/>
      <c r="BY109" s="937"/>
      <c r="BZ109" s="938"/>
      <c r="CA109" s="936" t="s">
        <v>303</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304</v>
      </c>
      <c r="DM109" s="937"/>
      <c r="DN109" s="937"/>
      <c r="DO109" s="937"/>
      <c r="DP109" s="938"/>
      <c r="DQ109" s="936" t="s">
        <v>303</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246627</v>
      </c>
      <c r="AB110" s="944"/>
      <c r="AC110" s="944"/>
      <c r="AD110" s="944"/>
      <c r="AE110" s="945"/>
      <c r="AF110" s="946">
        <v>270663</v>
      </c>
      <c r="AG110" s="944"/>
      <c r="AH110" s="944"/>
      <c r="AI110" s="944"/>
      <c r="AJ110" s="945"/>
      <c r="AK110" s="946">
        <v>266222</v>
      </c>
      <c r="AL110" s="944"/>
      <c r="AM110" s="944"/>
      <c r="AN110" s="944"/>
      <c r="AO110" s="945"/>
      <c r="AP110" s="947">
        <v>19.399999999999999</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2413655</v>
      </c>
      <c r="BR110" s="979"/>
      <c r="BS110" s="979"/>
      <c r="BT110" s="979"/>
      <c r="BU110" s="979"/>
      <c r="BV110" s="979">
        <v>2502732</v>
      </c>
      <c r="BW110" s="979"/>
      <c r="BX110" s="979"/>
      <c r="BY110" s="979"/>
      <c r="BZ110" s="979"/>
      <c r="CA110" s="979">
        <v>2545298</v>
      </c>
      <c r="CB110" s="979"/>
      <c r="CC110" s="979"/>
      <c r="CD110" s="979"/>
      <c r="CE110" s="979"/>
      <c r="CF110" s="993">
        <v>185.3</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435</v>
      </c>
      <c r="DH110" s="979"/>
      <c r="DI110" s="979"/>
      <c r="DJ110" s="979"/>
      <c r="DK110" s="979"/>
      <c r="DL110" s="979" t="s">
        <v>436</v>
      </c>
      <c r="DM110" s="979"/>
      <c r="DN110" s="979"/>
      <c r="DO110" s="979"/>
      <c r="DP110" s="979"/>
      <c r="DQ110" s="979" t="s">
        <v>435</v>
      </c>
      <c r="DR110" s="979"/>
      <c r="DS110" s="979"/>
      <c r="DT110" s="979"/>
      <c r="DU110" s="979"/>
      <c r="DV110" s="980" t="s">
        <v>435</v>
      </c>
      <c r="DW110" s="980"/>
      <c r="DX110" s="980"/>
      <c r="DY110" s="980"/>
      <c r="DZ110" s="981"/>
    </row>
    <row r="111" spans="1:131" s="246" customFormat="1" ht="26.25" customHeight="1">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435</v>
      </c>
      <c r="AB111" s="986"/>
      <c r="AC111" s="986"/>
      <c r="AD111" s="986"/>
      <c r="AE111" s="987"/>
      <c r="AF111" s="988" t="s">
        <v>435</v>
      </c>
      <c r="AG111" s="986"/>
      <c r="AH111" s="986"/>
      <c r="AI111" s="986"/>
      <c r="AJ111" s="987"/>
      <c r="AK111" s="988" t="s">
        <v>435</v>
      </c>
      <c r="AL111" s="986"/>
      <c r="AM111" s="986"/>
      <c r="AN111" s="986"/>
      <c r="AO111" s="987"/>
      <c r="AP111" s="989" t="s">
        <v>436</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v>10517</v>
      </c>
      <c r="BR111" s="972"/>
      <c r="BS111" s="972"/>
      <c r="BT111" s="972"/>
      <c r="BU111" s="972"/>
      <c r="BV111" s="972" t="s">
        <v>436</v>
      </c>
      <c r="BW111" s="972"/>
      <c r="BX111" s="972"/>
      <c r="BY111" s="972"/>
      <c r="BZ111" s="972"/>
      <c r="CA111" s="972" t="s">
        <v>435</v>
      </c>
      <c r="CB111" s="972"/>
      <c r="CC111" s="972"/>
      <c r="CD111" s="972"/>
      <c r="CE111" s="972"/>
      <c r="CF111" s="966" t="s">
        <v>409</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435</v>
      </c>
      <c r="DH111" s="972"/>
      <c r="DI111" s="972"/>
      <c r="DJ111" s="972"/>
      <c r="DK111" s="972"/>
      <c r="DL111" s="972" t="s">
        <v>436</v>
      </c>
      <c r="DM111" s="972"/>
      <c r="DN111" s="972"/>
      <c r="DO111" s="972"/>
      <c r="DP111" s="972"/>
      <c r="DQ111" s="972" t="s">
        <v>436</v>
      </c>
      <c r="DR111" s="972"/>
      <c r="DS111" s="972"/>
      <c r="DT111" s="972"/>
      <c r="DU111" s="972"/>
      <c r="DV111" s="973" t="s">
        <v>436</v>
      </c>
      <c r="DW111" s="973"/>
      <c r="DX111" s="973"/>
      <c r="DY111" s="973"/>
      <c r="DZ111" s="974"/>
    </row>
    <row r="112" spans="1:131" s="246" customFormat="1" ht="26.25" customHeight="1">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435</v>
      </c>
      <c r="AB112" s="1011"/>
      <c r="AC112" s="1011"/>
      <c r="AD112" s="1011"/>
      <c r="AE112" s="1012"/>
      <c r="AF112" s="1013" t="s">
        <v>442</v>
      </c>
      <c r="AG112" s="1011"/>
      <c r="AH112" s="1011"/>
      <c r="AI112" s="1011"/>
      <c r="AJ112" s="1012"/>
      <c r="AK112" s="1013" t="s">
        <v>435</v>
      </c>
      <c r="AL112" s="1011"/>
      <c r="AM112" s="1011"/>
      <c r="AN112" s="1011"/>
      <c r="AO112" s="1012"/>
      <c r="AP112" s="1014" t="s">
        <v>435</v>
      </c>
      <c r="AQ112" s="1015"/>
      <c r="AR112" s="1015"/>
      <c r="AS112" s="1015"/>
      <c r="AT112" s="1016"/>
      <c r="AU112" s="952"/>
      <c r="AV112" s="953"/>
      <c r="AW112" s="953"/>
      <c r="AX112" s="953"/>
      <c r="AY112" s="953"/>
      <c r="AZ112" s="1001" t="s">
        <v>443</v>
      </c>
      <c r="BA112" s="1002"/>
      <c r="BB112" s="1002"/>
      <c r="BC112" s="1002"/>
      <c r="BD112" s="1002"/>
      <c r="BE112" s="1002"/>
      <c r="BF112" s="1002"/>
      <c r="BG112" s="1002"/>
      <c r="BH112" s="1002"/>
      <c r="BI112" s="1002"/>
      <c r="BJ112" s="1002"/>
      <c r="BK112" s="1002"/>
      <c r="BL112" s="1002"/>
      <c r="BM112" s="1002"/>
      <c r="BN112" s="1002"/>
      <c r="BO112" s="1002"/>
      <c r="BP112" s="1003"/>
      <c r="BQ112" s="971">
        <v>463831</v>
      </c>
      <c r="BR112" s="972"/>
      <c r="BS112" s="972"/>
      <c r="BT112" s="972"/>
      <c r="BU112" s="972"/>
      <c r="BV112" s="972">
        <v>563720</v>
      </c>
      <c r="BW112" s="972"/>
      <c r="BX112" s="972"/>
      <c r="BY112" s="972"/>
      <c r="BZ112" s="972"/>
      <c r="CA112" s="972">
        <v>560665</v>
      </c>
      <c r="CB112" s="972"/>
      <c r="CC112" s="972"/>
      <c r="CD112" s="972"/>
      <c r="CE112" s="972"/>
      <c r="CF112" s="966">
        <v>40.799999999999997</v>
      </c>
      <c r="CG112" s="967"/>
      <c r="CH112" s="967"/>
      <c r="CI112" s="967"/>
      <c r="CJ112" s="967"/>
      <c r="CK112" s="997"/>
      <c r="CL112" s="998"/>
      <c r="CM112" s="968" t="s">
        <v>444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436</v>
      </c>
      <c r="DH112" s="972"/>
      <c r="DI112" s="972"/>
      <c r="DJ112" s="972"/>
      <c r="DK112" s="972"/>
      <c r="DL112" s="972" t="s">
        <v>436</v>
      </c>
      <c r="DM112" s="972"/>
      <c r="DN112" s="972"/>
      <c r="DO112" s="972"/>
      <c r="DP112" s="972"/>
      <c r="DQ112" s="972" t="s">
        <v>409</v>
      </c>
      <c r="DR112" s="972"/>
      <c r="DS112" s="972"/>
      <c r="DT112" s="972"/>
      <c r="DU112" s="972"/>
      <c r="DV112" s="973" t="s">
        <v>435</v>
      </c>
      <c r="DW112" s="973"/>
      <c r="DX112" s="973"/>
      <c r="DY112" s="973"/>
      <c r="DZ112" s="974"/>
    </row>
    <row r="113" spans="1:130" s="246" customFormat="1" ht="26.25" customHeight="1">
      <c r="A113" s="1006"/>
      <c r="B113" s="1007"/>
      <c r="C113" s="1002" t="s">
        <v>445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31684</v>
      </c>
      <c r="AB113" s="986"/>
      <c r="AC113" s="986"/>
      <c r="AD113" s="986"/>
      <c r="AE113" s="987"/>
      <c r="AF113" s="988">
        <v>29028</v>
      </c>
      <c r="AG113" s="986"/>
      <c r="AH113" s="986"/>
      <c r="AI113" s="986"/>
      <c r="AJ113" s="987"/>
      <c r="AK113" s="988">
        <v>27464</v>
      </c>
      <c r="AL113" s="986"/>
      <c r="AM113" s="986"/>
      <c r="AN113" s="986"/>
      <c r="AO113" s="987"/>
      <c r="AP113" s="989">
        <v>2</v>
      </c>
      <c r="AQ113" s="990"/>
      <c r="AR113" s="990"/>
      <c r="AS113" s="990"/>
      <c r="AT113" s="991"/>
      <c r="AU113" s="952"/>
      <c r="AV113" s="953"/>
      <c r="AW113" s="953"/>
      <c r="AX113" s="953"/>
      <c r="AY113" s="953"/>
      <c r="AZ113" s="1001" t="s">
        <v>446</v>
      </c>
      <c r="BA113" s="1002"/>
      <c r="BB113" s="1002"/>
      <c r="BC113" s="1002"/>
      <c r="BD113" s="1002"/>
      <c r="BE113" s="1002"/>
      <c r="BF113" s="1002"/>
      <c r="BG113" s="1002"/>
      <c r="BH113" s="1002"/>
      <c r="BI113" s="1002"/>
      <c r="BJ113" s="1002"/>
      <c r="BK113" s="1002"/>
      <c r="BL113" s="1002"/>
      <c r="BM113" s="1002"/>
      <c r="BN113" s="1002"/>
      <c r="BO113" s="1002"/>
      <c r="BP113" s="1003"/>
      <c r="BQ113" s="971">
        <v>143612</v>
      </c>
      <c r="BR113" s="972"/>
      <c r="BS113" s="972"/>
      <c r="BT113" s="972"/>
      <c r="BU113" s="972"/>
      <c r="BV113" s="972">
        <v>235348</v>
      </c>
      <c r="BW113" s="972"/>
      <c r="BX113" s="972"/>
      <c r="BY113" s="972"/>
      <c r="BZ113" s="972"/>
      <c r="CA113" s="972">
        <v>220219</v>
      </c>
      <c r="CB113" s="972"/>
      <c r="CC113" s="972"/>
      <c r="CD113" s="972"/>
      <c r="CE113" s="972"/>
      <c r="CF113" s="966">
        <v>16</v>
      </c>
      <c r="CG113" s="967"/>
      <c r="CH113" s="967"/>
      <c r="CI113" s="967"/>
      <c r="CJ113" s="967"/>
      <c r="CK113" s="997"/>
      <c r="CL113" s="998"/>
      <c r="CM113" s="968" t="s">
        <v>447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435</v>
      </c>
      <c r="DH113" s="1011"/>
      <c r="DI113" s="1011"/>
      <c r="DJ113" s="1011"/>
      <c r="DK113" s="1012"/>
      <c r="DL113" s="1013" t="s">
        <v>436</v>
      </c>
      <c r="DM113" s="1011"/>
      <c r="DN113" s="1011"/>
      <c r="DO113" s="1011"/>
      <c r="DP113" s="1012"/>
      <c r="DQ113" s="1013" t="s">
        <v>435</v>
      </c>
      <c r="DR113" s="1011"/>
      <c r="DS113" s="1011"/>
      <c r="DT113" s="1011"/>
      <c r="DU113" s="1012"/>
      <c r="DV113" s="1014" t="s">
        <v>436</v>
      </c>
      <c r="DW113" s="1015"/>
      <c r="DX113" s="1015"/>
      <c r="DY113" s="1015"/>
      <c r="DZ113" s="1016"/>
    </row>
    <row r="114" spans="1:130" s="246" customFormat="1" ht="26.25" customHeight="1">
      <c r="A114" s="1006"/>
      <c r="B114" s="1007"/>
      <c r="C114" s="1002" t="s">
        <v>448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14668</v>
      </c>
      <c r="AB114" s="1011"/>
      <c r="AC114" s="1011"/>
      <c r="AD114" s="1011"/>
      <c r="AE114" s="1012"/>
      <c r="AF114" s="1013">
        <v>17931</v>
      </c>
      <c r="AG114" s="1011"/>
      <c r="AH114" s="1011"/>
      <c r="AI114" s="1011"/>
      <c r="AJ114" s="1012"/>
      <c r="AK114" s="1013">
        <v>17255</v>
      </c>
      <c r="AL114" s="1011"/>
      <c r="AM114" s="1011"/>
      <c r="AN114" s="1011"/>
      <c r="AO114" s="1012"/>
      <c r="AP114" s="1014">
        <v>1.3</v>
      </c>
      <c r="AQ114" s="1015"/>
      <c r="AR114" s="1015"/>
      <c r="AS114" s="1015"/>
      <c r="AT114" s="1016"/>
      <c r="AU114" s="952"/>
      <c r="AV114" s="953"/>
      <c r="AW114" s="953"/>
      <c r="AX114" s="953"/>
      <c r="AY114" s="953"/>
      <c r="AZ114" s="1001" t="s">
        <v>449</v>
      </c>
      <c r="BA114" s="1002"/>
      <c r="BB114" s="1002"/>
      <c r="BC114" s="1002"/>
      <c r="BD114" s="1002"/>
      <c r="BE114" s="1002"/>
      <c r="BF114" s="1002"/>
      <c r="BG114" s="1002"/>
      <c r="BH114" s="1002"/>
      <c r="BI114" s="1002"/>
      <c r="BJ114" s="1002"/>
      <c r="BK114" s="1002"/>
      <c r="BL114" s="1002"/>
      <c r="BM114" s="1002"/>
      <c r="BN114" s="1002"/>
      <c r="BO114" s="1002"/>
      <c r="BP114" s="1003"/>
      <c r="BQ114" s="971">
        <v>1025509</v>
      </c>
      <c r="BR114" s="972"/>
      <c r="BS114" s="972"/>
      <c r="BT114" s="972"/>
      <c r="BU114" s="972"/>
      <c r="BV114" s="972">
        <v>1015208</v>
      </c>
      <c r="BW114" s="972"/>
      <c r="BX114" s="972"/>
      <c r="BY114" s="972"/>
      <c r="BZ114" s="972"/>
      <c r="CA114" s="972">
        <v>983434</v>
      </c>
      <c r="CB114" s="972"/>
      <c r="CC114" s="972"/>
      <c r="CD114" s="972"/>
      <c r="CE114" s="972"/>
      <c r="CF114" s="966">
        <v>71.599999999999994</v>
      </c>
      <c r="CG114" s="967"/>
      <c r="CH114" s="967"/>
      <c r="CI114" s="967"/>
      <c r="CJ114" s="967"/>
      <c r="CK114" s="997"/>
      <c r="CL114" s="998"/>
      <c r="CM114" s="968" t="s">
        <v>450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436</v>
      </c>
      <c r="DH114" s="1011"/>
      <c r="DI114" s="1011"/>
      <c r="DJ114" s="1011"/>
      <c r="DK114" s="1012"/>
      <c r="DL114" s="1013" t="s">
        <v>442</v>
      </c>
      <c r="DM114" s="1011"/>
      <c r="DN114" s="1011"/>
      <c r="DO114" s="1011"/>
      <c r="DP114" s="1012"/>
      <c r="DQ114" s="1013" t="s">
        <v>436</v>
      </c>
      <c r="DR114" s="1011"/>
      <c r="DS114" s="1011"/>
      <c r="DT114" s="1011"/>
      <c r="DU114" s="1012"/>
      <c r="DV114" s="1014" t="s">
        <v>436</v>
      </c>
      <c r="DW114" s="1015"/>
      <c r="DX114" s="1015"/>
      <c r="DY114" s="1015"/>
      <c r="DZ114" s="1016"/>
    </row>
    <row r="115" spans="1:130" s="246" customFormat="1" ht="26.25" customHeight="1">
      <c r="A115" s="1006"/>
      <c r="B115" s="1007"/>
      <c r="C115" s="1002" t="s">
        <v>451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10588</v>
      </c>
      <c r="AB115" s="986"/>
      <c r="AC115" s="986"/>
      <c r="AD115" s="986"/>
      <c r="AE115" s="987"/>
      <c r="AF115" s="988">
        <v>10515</v>
      </c>
      <c r="AG115" s="986"/>
      <c r="AH115" s="986"/>
      <c r="AI115" s="986"/>
      <c r="AJ115" s="987"/>
      <c r="AK115" s="988" t="s">
        <v>435</v>
      </c>
      <c r="AL115" s="986"/>
      <c r="AM115" s="986"/>
      <c r="AN115" s="986"/>
      <c r="AO115" s="987"/>
      <c r="AP115" s="989" t="s">
        <v>435</v>
      </c>
      <c r="AQ115" s="990"/>
      <c r="AR115" s="990"/>
      <c r="AS115" s="990"/>
      <c r="AT115" s="991"/>
      <c r="AU115" s="952"/>
      <c r="AV115" s="953"/>
      <c r="AW115" s="953"/>
      <c r="AX115" s="953"/>
      <c r="AY115" s="953"/>
      <c r="AZ115" s="1001" t="s">
        <v>452</v>
      </c>
      <c r="BA115" s="1002"/>
      <c r="BB115" s="1002"/>
      <c r="BC115" s="1002"/>
      <c r="BD115" s="1002"/>
      <c r="BE115" s="1002"/>
      <c r="BF115" s="1002"/>
      <c r="BG115" s="1002"/>
      <c r="BH115" s="1002"/>
      <c r="BI115" s="1002"/>
      <c r="BJ115" s="1002"/>
      <c r="BK115" s="1002"/>
      <c r="BL115" s="1002"/>
      <c r="BM115" s="1002"/>
      <c r="BN115" s="1002"/>
      <c r="BO115" s="1002"/>
      <c r="BP115" s="1003"/>
      <c r="BQ115" s="971" t="s">
        <v>435</v>
      </c>
      <c r="BR115" s="972"/>
      <c r="BS115" s="972"/>
      <c r="BT115" s="972"/>
      <c r="BU115" s="972"/>
      <c r="BV115" s="972" t="s">
        <v>435</v>
      </c>
      <c r="BW115" s="972"/>
      <c r="BX115" s="972"/>
      <c r="BY115" s="972"/>
      <c r="BZ115" s="972"/>
      <c r="CA115" s="972" t="s">
        <v>436</v>
      </c>
      <c r="CB115" s="972"/>
      <c r="CC115" s="972"/>
      <c r="CD115" s="972"/>
      <c r="CE115" s="972"/>
      <c r="CF115" s="966" t="s">
        <v>436</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435</v>
      </c>
      <c r="DH115" s="1011"/>
      <c r="DI115" s="1011"/>
      <c r="DJ115" s="1011"/>
      <c r="DK115" s="1012"/>
      <c r="DL115" s="1013" t="s">
        <v>436</v>
      </c>
      <c r="DM115" s="1011"/>
      <c r="DN115" s="1011"/>
      <c r="DO115" s="1011"/>
      <c r="DP115" s="1012"/>
      <c r="DQ115" s="1013" t="s">
        <v>435</v>
      </c>
      <c r="DR115" s="1011"/>
      <c r="DS115" s="1011"/>
      <c r="DT115" s="1011"/>
      <c r="DU115" s="1012"/>
      <c r="DV115" s="1014" t="s">
        <v>435</v>
      </c>
      <c r="DW115" s="1015"/>
      <c r="DX115" s="1015"/>
      <c r="DY115" s="1015"/>
      <c r="DZ115" s="1016"/>
    </row>
    <row r="116" spans="1:130" s="246" customFormat="1" ht="26.25" customHeight="1">
      <c r="A116" s="1008"/>
      <c r="B116" s="1009"/>
      <c r="C116" s="1017" t="s">
        <v>454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409</v>
      </c>
      <c r="AB116" s="1011"/>
      <c r="AC116" s="1011"/>
      <c r="AD116" s="1011"/>
      <c r="AE116" s="1012"/>
      <c r="AF116" s="1013" t="s">
        <v>435</v>
      </c>
      <c r="AG116" s="1011"/>
      <c r="AH116" s="1011"/>
      <c r="AI116" s="1011"/>
      <c r="AJ116" s="1012"/>
      <c r="AK116" s="1013" t="s">
        <v>436</v>
      </c>
      <c r="AL116" s="1011"/>
      <c r="AM116" s="1011"/>
      <c r="AN116" s="1011"/>
      <c r="AO116" s="1012"/>
      <c r="AP116" s="1014" t="s">
        <v>435</v>
      </c>
      <c r="AQ116" s="1015"/>
      <c r="AR116" s="1015"/>
      <c r="AS116" s="1015"/>
      <c r="AT116" s="1016"/>
      <c r="AU116" s="952"/>
      <c r="AV116" s="953"/>
      <c r="AW116" s="953"/>
      <c r="AX116" s="953"/>
      <c r="AY116" s="953"/>
      <c r="AZ116" s="1019" t="s">
        <v>455</v>
      </c>
      <c r="BA116" s="1020"/>
      <c r="BB116" s="1020"/>
      <c r="BC116" s="1020"/>
      <c r="BD116" s="1020"/>
      <c r="BE116" s="1020"/>
      <c r="BF116" s="1020"/>
      <c r="BG116" s="1020"/>
      <c r="BH116" s="1020"/>
      <c r="BI116" s="1020"/>
      <c r="BJ116" s="1020"/>
      <c r="BK116" s="1020"/>
      <c r="BL116" s="1020"/>
      <c r="BM116" s="1020"/>
      <c r="BN116" s="1020"/>
      <c r="BO116" s="1020"/>
      <c r="BP116" s="1021"/>
      <c r="BQ116" s="971" t="s">
        <v>435</v>
      </c>
      <c r="BR116" s="972"/>
      <c r="BS116" s="972"/>
      <c r="BT116" s="972"/>
      <c r="BU116" s="972"/>
      <c r="BV116" s="972" t="s">
        <v>436</v>
      </c>
      <c r="BW116" s="972"/>
      <c r="BX116" s="972"/>
      <c r="BY116" s="972"/>
      <c r="BZ116" s="972"/>
      <c r="CA116" s="972" t="s">
        <v>435</v>
      </c>
      <c r="CB116" s="972"/>
      <c r="CC116" s="972"/>
      <c r="CD116" s="972"/>
      <c r="CE116" s="972"/>
      <c r="CF116" s="966" t="s">
        <v>409</v>
      </c>
      <c r="CG116" s="967"/>
      <c r="CH116" s="967"/>
      <c r="CI116" s="967"/>
      <c r="CJ116" s="967"/>
      <c r="CK116" s="997"/>
      <c r="CL116" s="998"/>
      <c r="CM116" s="968" t="s">
        <v>456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10517</v>
      </c>
      <c r="DH116" s="1011"/>
      <c r="DI116" s="1011"/>
      <c r="DJ116" s="1011"/>
      <c r="DK116" s="1012"/>
      <c r="DL116" s="1013" t="s">
        <v>436</v>
      </c>
      <c r="DM116" s="1011"/>
      <c r="DN116" s="1011"/>
      <c r="DO116" s="1011"/>
      <c r="DP116" s="1012"/>
      <c r="DQ116" s="1013" t="s">
        <v>436</v>
      </c>
      <c r="DR116" s="1011"/>
      <c r="DS116" s="1011"/>
      <c r="DT116" s="1011"/>
      <c r="DU116" s="1012"/>
      <c r="DV116" s="1014" t="s">
        <v>436</v>
      </c>
      <c r="DW116" s="1015"/>
      <c r="DX116" s="1015"/>
      <c r="DY116" s="1015"/>
      <c r="DZ116" s="1016"/>
    </row>
    <row r="117" spans="1:130" s="246" customFormat="1" ht="26.25" customHeight="1">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457</v>
      </c>
      <c r="Z117" s="938"/>
      <c r="AA117" s="1028">
        <v>303567</v>
      </c>
      <c r="AB117" s="1029"/>
      <c r="AC117" s="1029"/>
      <c r="AD117" s="1029"/>
      <c r="AE117" s="1030"/>
      <c r="AF117" s="1031">
        <v>328137</v>
      </c>
      <c r="AG117" s="1029"/>
      <c r="AH117" s="1029"/>
      <c r="AI117" s="1029"/>
      <c r="AJ117" s="1030"/>
      <c r="AK117" s="1031">
        <v>310941</v>
      </c>
      <c r="AL117" s="1029"/>
      <c r="AM117" s="1029"/>
      <c r="AN117" s="1029"/>
      <c r="AO117" s="1030"/>
      <c r="AP117" s="1032"/>
      <c r="AQ117" s="1033"/>
      <c r="AR117" s="1033"/>
      <c r="AS117" s="1033"/>
      <c r="AT117" s="1034"/>
      <c r="AU117" s="952"/>
      <c r="AV117" s="953"/>
      <c r="AW117" s="953"/>
      <c r="AX117" s="953"/>
      <c r="AY117" s="953"/>
      <c r="AZ117" s="1019" t="s">
        <v>458</v>
      </c>
      <c r="BA117" s="1020"/>
      <c r="BB117" s="1020"/>
      <c r="BC117" s="1020"/>
      <c r="BD117" s="1020"/>
      <c r="BE117" s="1020"/>
      <c r="BF117" s="1020"/>
      <c r="BG117" s="1020"/>
      <c r="BH117" s="1020"/>
      <c r="BI117" s="1020"/>
      <c r="BJ117" s="1020"/>
      <c r="BK117" s="1020"/>
      <c r="BL117" s="1020"/>
      <c r="BM117" s="1020"/>
      <c r="BN117" s="1020"/>
      <c r="BO117" s="1020"/>
      <c r="BP117" s="1021"/>
      <c r="BQ117" s="971" t="s">
        <v>435</v>
      </c>
      <c r="BR117" s="972"/>
      <c r="BS117" s="972"/>
      <c r="BT117" s="972"/>
      <c r="BU117" s="972"/>
      <c r="BV117" s="972" t="s">
        <v>435</v>
      </c>
      <c r="BW117" s="972"/>
      <c r="BX117" s="972"/>
      <c r="BY117" s="972"/>
      <c r="BZ117" s="972"/>
      <c r="CA117" s="972" t="s">
        <v>435</v>
      </c>
      <c r="CB117" s="972"/>
      <c r="CC117" s="972"/>
      <c r="CD117" s="972"/>
      <c r="CE117" s="972"/>
      <c r="CF117" s="966" t="s">
        <v>435</v>
      </c>
      <c r="CG117" s="967"/>
      <c r="CH117" s="967"/>
      <c r="CI117" s="967"/>
      <c r="CJ117" s="967"/>
      <c r="CK117" s="997"/>
      <c r="CL117" s="998"/>
      <c r="CM117" s="968" t="s">
        <v>459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435</v>
      </c>
      <c r="DH117" s="1011"/>
      <c r="DI117" s="1011"/>
      <c r="DJ117" s="1011"/>
      <c r="DK117" s="1012"/>
      <c r="DL117" s="1013" t="s">
        <v>435</v>
      </c>
      <c r="DM117" s="1011"/>
      <c r="DN117" s="1011"/>
      <c r="DO117" s="1011"/>
      <c r="DP117" s="1012"/>
      <c r="DQ117" s="1013" t="s">
        <v>435</v>
      </c>
      <c r="DR117" s="1011"/>
      <c r="DS117" s="1011"/>
      <c r="DT117" s="1011"/>
      <c r="DU117" s="1012"/>
      <c r="DV117" s="1014" t="s">
        <v>436</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304</v>
      </c>
      <c r="AG118" s="937"/>
      <c r="AH118" s="937"/>
      <c r="AI118" s="937"/>
      <c r="AJ118" s="938"/>
      <c r="AK118" s="936" t="s">
        <v>303</v>
      </c>
      <c r="AL118" s="937"/>
      <c r="AM118" s="937"/>
      <c r="AN118" s="937"/>
      <c r="AO118" s="938"/>
      <c r="AP118" s="1023" t="s">
        <v>429</v>
      </c>
      <c r="AQ118" s="1024"/>
      <c r="AR118" s="1024"/>
      <c r="AS118" s="1024"/>
      <c r="AT118" s="1025"/>
      <c r="AU118" s="952"/>
      <c r="AV118" s="953"/>
      <c r="AW118" s="953"/>
      <c r="AX118" s="953"/>
      <c r="AY118" s="953"/>
      <c r="AZ118" s="1026" t="s">
        <v>460</v>
      </c>
      <c r="BA118" s="1017"/>
      <c r="BB118" s="1017"/>
      <c r="BC118" s="1017"/>
      <c r="BD118" s="1017"/>
      <c r="BE118" s="1017"/>
      <c r="BF118" s="1017"/>
      <c r="BG118" s="1017"/>
      <c r="BH118" s="1017"/>
      <c r="BI118" s="1017"/>
      <c r="BJ118" s="1017"/>
      <c r="BK118" s="1017"/>
      <c r="BL118" s="1017"/>
      <c r="BM118" s="1017"/>
      <c r="BN118" s="1017"/>
      <c r="BO118" s="1017"/>
      <c r="BP118" s="1018"/>
      <c r="BQ118" s="1049" t="s">
        <v>435</v>
      </c>
      <c r="BR118" s="1050"/>
      <c r="BS118" s="1050"/>
      <c r="BT118" s="1050"/>
      <c r="BU118" s="1050"/>
      <c r="BV118" s="1050" t="s">
        <v>435</v>
      </c>
      <c r="BW118" s="1050"/>
      <c r="BX118" s="1050"/>
      <c r="BY118" s="1050"/>
      <c r="BZ118" s="1050"/>
      <c r="CA118" s="1050" t="s">
        <v>435</v>
      </c>
      <c r="CB118" s="1050"/>
      <c r="CC118" s="1050"/>
      <c r="CD118" s="1050"/>
      <c r="CE118" s="1050"/>
      <c r="CF118" s="966" t="s">
        <v>435</v>
      </c>
      <c r="CG118" s="967"/>
      <c r="CH118" s="967"/>
      <c r="CI118" s="967"/>
      <c r="CJ118" s="967"/>
      <c r="CK118" s="997"/>
      <c r="CL118" s="998"/>
      <c r="CM118" s="968" t="s">
        <v>461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436</v>
      </c>
      <c r="DH118" s="1011"/>
      <c r="DI118" s="1011"/>
      <c r="DJ118" s="1011"/>
      <c r="DK118" s="1012"/>
      <c r="DL118" s="1013" t="s">
        <v>435</v>
      </c>
      <c r="DM118" s="1011"/>
      <c r="DN118" s="1011"/>
      <c r="DO118" s="1011"/>
      <c r="DP118" s="1012"/>
      <c r="DQ118" s="1013" t="s">
        <v>435</v>
      </c>
      <c r="DR118" s="1011"/>
      <c r="DS118" s="1011"/>
      <c r="DT118" s="1011"/>
      <c r="DU118" s="1012"/>
      <c r="DV118" s="1014" t="s">
        <v>436</v>
      </c>
      <c r="DW118" s="1015"/>
      <c r="DX118" s="1015"/>
      <c r="DY118" s="1015"/>
      <c r="DZ118" s="1016"/>
    </row>
    <row r="119" spans="1:130" s="246" customFormat="1" ht="26.25" customHeight="1">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436</v>
      </c>
      <c r="AB119" s="944"/>
      <c r="AC119" s="944"/>
      <c r="AD119" s="944"/>
      <c r="AE119" s="945"/>
      <c r="AF119" s="946" t="s">
        <v>436</v>
      </c>
      <c r="AG119" s="944"/>
      <c r="AH119" s="944"/>
      <c r="AI119" s="944"/>
      <c r="AJ119" s="945"/>
      <c r="AK119" s="946" t="s">
        <v>435</v>
      </c>
      <c r="AL119" s="944"/>
      <c r="AM119" s="944"/>
      <c r="AN119" s="944"/>
      <c r="AO119" s="945"/>
      <c r="AP119" s="947" t="s">
        <v>436</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462</v>
      </c>
      <c r="BP119" s="1058"/>
      <c r="BQ119" s="1049">
        <v>4057124</v>
      </c>
      <c r="BR119" s="1050"/>
      <c r="BS119" s="1050"/>
      <c r="BT119" s="1050"/>
      <c r="BU119" s="1050"/>
      <c r="BV119" s="1050">
        <v>4317008</v>
      </c>
      <c r="BW119" s="1050"/>
      <c r="BX119" s="1050"/>
      <c r="BY119" s="1050"/>
      <c r="BZ119" s="1050"/>
      <c r="CA119" s="1050">
        <v>4309616</v>
      </c>
      <c r="CB119" s="1050"/>
      <c r="CC119" s="1050"/>
      <c r="CD119" s="1050"/>
      <c r="CE119" s="1050"/>
      <c r="CF119" s="1051"/>
      <c r="CG119" s="1052"/>
      <c r="CH119" s="1052"/>
      <c r="CI119" s="1052"/>
      <c r="CJ119" s="1053"/>
      <c r="CK119" s="999"/>
      <c r="CL119" s="1000"/>
      <c r="CM119" s="1054" t="s">
        <v>463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435</v>
      </c>
      <c r="DH119" s="1036"/>
      <c r="DI119" s="1036"/>
      <c r="DJ119" s="1036"/>
      <c r="DK119" s="1037"/>
      <c r="DL119" s="1035" t="s">
        <v>435</v>
      </c>
      <c r="DM119" s="1036"/>
      <c r="DN119" s="1036"/>
      <c r="DO119" s="1036"/>
      <c r="DP119" s="1037"/>
      <c r="DQ119" s="1035" t="s">
        <v>435</v>
      </c>
      <c r="DR119" s="1036"/>
      <c r="DS119" s="1036"/>
      <c r="DT119" s="1036"/>
      <c r="DU119" s="1037"/>
      <c r="DV119" s="1038" t="s">
        <v>435</v>
      </c>
      <c r="DW119" s="1039"/>
      <c r="DX119" s="1039"/>
      <c r="DY119" s="1039"/>
      <c r="DZ119" s="1040"/>
    </row>
    <row r="120" spans="1:130" s="246" customFormat="1" ht="26.25" customHeight="1">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435</v>
      </c>
      <c r="AB120" s="1011"/>
      <c r="AC120" s="1011"/>
      <c r="AD120" s="1011"/>
      <c r="AE120" s="1012"/>
      <c r="AF120" s="1013" t="s">
        <v>436</v>
      </c>
      <c r="AG120" s="1011"/>
      <c r="AH120" s="1011"/>
      <c r="AI120" s="1011"/>
      <c r="AJ120" s="1012"/>
      <c r="AK120" s="1013" t="s">
        <v>435</v>
      </c>
      <c r="AL120" s="1011"/>
      <c r="AM120" s="1011"/>
      <c r="AN120" s="1011"/>
      <c r="AO120" s="1012"/>
      <c r="AP120" s="1014" t="s">
        <v>435</v>
      </c>
      <c r="AQ120" s="1015"/>
      <c r="AR120" s="1015"/>
      <c r="AS120" s="1015"/>
      <c r="AT120" s="1016"/>
      <c r="AU120" s="1041" t="s">
        <v>464</v>
      </c>
      <c r="AV120" s="1042"/>
      <c r="AW120" s="1042"/>
      <c r="AX120" s="1042"/>
      <c r="AY120" s="1043"/>
      <c r="AZ120" s="992" t="s">
        <v>465</v>
      </c>
      <c r="BA120" s="941"/>
      <c r="BB120" s="941"/>
      <c r="BC120" s="941"/>
      <c r="BD120" s="941"/>
      <c r="BE120" s="941"/>
      <c r="BF120" s="941"/>
      <c r="BG120" s="941"/>
      <c r="BH120" s="941"/>
      <c r="BI120" s="941"/>
      <c r="BJ120" s="941"/>
      <c r="BK120" s="941"/>
      <c r="BL120" s="941"/>
      <c r="BM120" s="941"/>
      <c r="BN120" s="941"/>
      <c r="BO120" s="941"/>
      <c r="BP120" s="942"/>
      <c r="BQ120" s="978">
        <v>4863262</v>
      </c>
      <c r="BR120" s="979"/>
      <c r="BS120" s="979"/>
      <c r="BT120" s="979"/>
      <c r="BU120" s="979"/>
      <c r="BV120" s="979">
        <v>4897185</v>
      </c>
      <c r="BW120" s="979"/>
      <c r="BX120" s="979"/>
      <c r="BY120" s="979"/>
      <c r="BZ120" s="979"/>
      <c r="CA120" s="979">
        <v>4574312</v>
      </c>
      <c r="CB120" s="979"/>
      <c r="CC120" s="979"/>
      <c r="CD120" s="979"/>
      <c r="CE120" s="979"/>
      <c r="CF120" s="993">
        <v>333</v>
      </c>
      <c r="CG120" s="994"/>
      <c r="CH120" s="994"/>
      <c r="CI120" s="994"/>
      <c r="CJ120" s="994"/>
      <c r="CK120" s="1059" t="s">
        <v>466</v>
      </c>
      <c r="CL120" s="1060"/>
      <c r="CM120" s="1060"/>
      <c r="CN120" s="1060"/>
      <c r="CO120" s="1061"/>
      <c r="CP120" s="1067" t="s">
        <v>467</v>
      </c>
      <c r="CQ120" s="1068"/>
      <c r="CR120" s="1068"/>
      <c r="CS120" s="1068"/>
      <c r="CT120" s="1068"/>
      <c r="CU120" s="1068"/>
      <c r="CV120" s="1068"/>
      <c r="CW120" s="1068"/>
      <c r="CX120" s="1068"/>
      <c r="CY120" s="1068"/>
      <c r="CZ120" s="1068"/>
      <c r="DA120" s="1068"/>
      <c r="DB120" s="1068"/>
      <c r="DC120" s="1068"/>
      <c r="DD120" s="1068"/>
      <c r="DE120" s="1068"/>
      <c r="DF120" s="1069"/>
      <c r="DG120" s="978">
        <v>323107</v>
      </c>
      <c r="DH120" s="979"/>
      <c r="DI120" s="979"/>
      <c r="DJ120" s="979"/>
      <c r="DK120" s="979"/>
      <c r="DL120" s="979">
        <v>429730</v>
      </c>
      <c r="DM120" s="979"/>
      <c r="DN120" s="979"/>
      <c r="DO120" s="979"/>
      <c r="DP120" s="979"/>
      <c r="DQ120" s="979">
        <v>433753</v>
      </c>
      <c r="DR120" s="979"/>
      <c r="DS120" s="979"/>
      <c r="DT120" s="979"/>
      <c r="DU120" s="979"/>
      <c r="DV120" s="980">
        <v>31.6</v>
      </c>
      <c r="DW120" s="980"/>
      <c r="DX120" s="980"/>
      <c r="DY120" s="980"/>
      <c r="DZ120" s="981"/>
    </row>
    <row r="121" spans="1:130" s="246" customFormat="1" ht="26.25" customHeight="1">
      <c r="A121" s="1111"/>
      <c r="B121" s="998"/>
      <c r="C121" s="1019" t="s">
        <v>468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435</v>
      </c>
      <c r="AB121" s="1011"/>
      <c r="AC121" s="1011"/>
      <c r="AD121" s="1011"/>
      <c r="AE121" s="1012"/>
      <c r="AF121" s="1013" t="s">
        <v>435</v>
      </c>
      <c r="AG121" s="1011"/>
      <c r="AH121" s="1011"/>
      <c r="AI121" s="1011"/>
      <c r="AJ121" s="1012"/>
      <c r="AK121" s="1013" t="s">
        <v>435</v>
      </c>
      <c r="AL121" s="1011"/>
      <c r="AM121" s="1011"/>
      <c r="AN121" s="1011"/>
      <c r="AO121" s="1012"/>
      <c r="AP121" s="1014" t="s">
        <v>435</v>
      </c>
      <c r="AQ121" s="1015"/>
      <c r="AR121" s="1015"/>
      <c r="AS121" s="1015"/>
      <c r="AT121" s="1016"/>
      <c r="AU121" s="1044"/>
      <c r="AV121" s="1045"/>
      <c r="AW121" s="1045"/>
      <c r="AX121" s="1045"/>
      <c r="AY121" s="1046"/>
      <c r="AZ121" s="1001" t="s">
        <v>469</v>
      </c>
      <c r="BA121" s="1002"/>
      <c r="BB121" s="1002"/>
      <c r="BC121" s="1002"/>
      <c r="BD121" s="1002"/>
      <c r="BE121" s="1002"/>
      <c r="BF121" s="1002"/>
      <c r="BG121" s="1002"/>
      <c r="BH121" s="1002"/>
      <c r="BI121" s="1002"/>
      <c r="BJ121" s="1002"/>
      <c r="BK121" s="1002"/>
      <c r="BL121" s="1002"/>
      <c r="BM121" s="1002"/>
      <c r="BN121" s="1002"/>
      <c r="BO121" s="1002"/>
      <c r="BP121" s="1003"/>
      <c r="BQ121" s="971">
        <v>3571</v>
      </c>
      <c r="BR121" s="972"/>
      <c r="BS121" s="972"/>
      <c r="BT121" s="972"/>
      <c r="BU121" s="972"/>
      <c r="BV121" s="972">
        <v>2929</v>
      </c>
      <c r="BW121" s="972"/>
      <c r="BX121" s="972"/>
      <c r="BY121" s="972"/>
      <c r="BZ121" s="972"/>
      <c r="CA121" s="972">
        <v>2284</v>
      </c>
      <c r="CB121" s="972"/>
      <c r="CC121" s="972"/>
      <c r="CD121" s="972"/>
      <c r="CE121" s="972"/>
      <c r="CF121" s="966">
        <v>0.2</v>
      </c>
      <c r="CG121" s="967"/>
      <c r="CH121" s="967"/>
      <c r="CI121" s="967"/>
      <c r="CJ121" s="967"/>
      <c r="CK121" s="1062"/>
      <c r="CL121" s="1063"/>
      <c r="CM121" s="1063"/>
      <c r="CN121" s="1063"/>
      <c r="CO121" s="1064"/>
      <c r="CP121" s="1072" t="s">
        <v>406</v>
      </c>
      <c r="CQ121" s="1073"/>
      <c r="CR121" s="1073"/>
      <c r="CS121" s="1073"/>
      <c r="CT121" s="1073"/>
      <c r="CU121" s="1073"/>
      <c r="CV121" s="1073"/>
      <c r="CW121" s="1073"/>
      <c r="CX121" s="1073"/>
      <c r="CY121" s="1073"/>
      <c r="CZ121" s="1073"/>
      <c r="DA121" s="1073"/>
      <c r="DB121" s="1073"/>
      <c r="DC121" s="1073"/>
      <c r="DD121" s="1073"/>
      <c r="DE121" s="1073"/>
      <c r="DF121" s="1074"/>
      <c r="DG121" s="971">
        <v>140724</v>
      </c>
      <c r="DH121" s="972"/>
      <c r="DI121" s="972"/>
      <c r="DJ121" s="972"/>
      <c r="DK121" s="972"/>
      <c r="DL121" s="972">
        <v>133990</v>
      </c>
      <c r="DM121" s="972"/>
      <c r="DN121" s="972"/>
      <c r="DO121" s="972"/>
      <c r="DP121" s="972"/>
      <c r="DQ121" s="972">
        <v>126912</v>
      </c>
      <c r="DR121" s="972"/>
      <c r="DS121" s="972"/>
      <c r="DT121" s="972"/>
      <c r="DU121" s="972"/>
      <c r="DV121" s="973">
        <v>9.1999999999999993</v>
      </c>
      <c r="DW121" s="973"/>
      <c r="DX121" s="973"/>
      <c r="DY121" s="973"/>
      <c r="DZ121" s="974"/>
    </row>
    <row r="122" spans="1:130" s="246" customFormat="1" ht="26.25" customHeight="1">
      <c r="A122" s="1111"/>
      <c r="B122" s="998"/>
      <c r="C122" s="968" t="s">
        <v>450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435</v>
      </c>
      <c r="AB122" s="1011"/>
      <c r="AC122" s="1011"/>
      <c r="AD122" s="1011"/>
      <c r="AE122" s="1012"/>
      <c r="AF122" s="1013" t="s">
        <v>436</v>
      </c>
      <c r="AG122" s="1011"/>
      <c r="AH122" s="1011"/>
      <c r="AI122" s="1011"/>
      <c r="AJ122" s="1012"/>
      <c r="AK122" s="1013" t="s">
        <v>435</v>
      </c>
      <c r="AL122" s="1011"/>
      <c r="AM122" s="1011"/>
      <c r="AN122" s="1011"/>
      <c r="AO122" s="1012"/>
      <c r="AP122" s="1014" t="s">
        <v>435</v>
      </c>
      <c r="AQ122" s="1015"/>
      <c r="AR122" s="1015"/>
      <c r="AS122" s="1015"/>
      <c r="AT122" s="1016"/>
      <c r="AU122" s="1044"/>
      <c r="AV122" s="1045"/>
      <c r="AW122" s="1045"/>
      <c r="AX122" s="1045"/>
      <c r="AY122" s="1046"/>
      <c r="AZ122" s="1026" t="s">
        <v>470</v>
      </c>
      <c r="BA122" s="1017"/>
      <c r="BB122" s="1017"/>
      <c r="BC122" s="1017"/>
      <c r="BD122" s="1017"/>
      <c r="BE122" s="1017"/>
      <c r="BF122" s="1017"/>
      <c r="BG122" s="1017"/>
      <c r="BH122" s="1017"/>
      <c r="BI122" s="1017"/>
      <c r="BJ122" s="1017"/>
      <c r="BK122" s="1017"/>
      <c r="BL122" s="1017"/>
      <c r="BM122" s="1017"/>
      <c r="BN122" s="1017"/>
      <c r="BO122" s="1017"/>
      <c r="BP122" s="1018"/>
      <c r="BQ122" s="1049">
        <v>2155377</v>
      </c>
      <c r="BR122" s="1050"/>
      <c r="BS122" s="1050"/>
      <c r="BT122" s="1050"/>
      <c r="BU122" s="1050"/>
      <c r="BV122" s="1050">
        <v>2292731</v>
      </c>
      <c r="BW122" s="1050"/>
      <c r="BX122" s="1050"/>
      <c r="BY122" s="1050"/>
      <c r="BZ122" s="1050"/>
      <c r="CA122" s="1050">
        <v>2399783</v>
      </c>
      <c r="CB122" s="1050"/>
      <c r="CC122" s="1050"/>
      <c r="CD122" s="1050"/>
      <c r="CE122" s="1050"/>
      <c r="CF122" s="1070">
        <v>174.7</v>
      </c>
      <c r="CG122" s="1071"/>
      <c r="CH122" s="1071"/>
      <c r="CI122" s="1071"/>
      <c r="CJ122" s="1071"/>
      <c r="CK122" s="1062"/>
      <c r="CL122" s="1063"/>
      <c r="CM122" s="1063"/>
      <c r="CN122" s="1063"/>
      <c r="CO122" s="1064"/>
      <c r="CP122" s="1072" t="s">
        <v>471</v>
      </c>
      <c r="CQ122" s="1073"/>
      <c r="CR122" s="1073"/>
      <c r="CS122" s="1073"/>
      <c r="CT122" s="1073"/>
      <c r="CU122" s="1073"/>
      <c r="CV122" s="1073"/>
      <c r="CW122" s="1073"/>
      <c r="CX122" s="1073"/>
      <c r="CY122" s="1073"/>
      <c r="CZ122" s="1073"/>
      <c r="DA122" s="1073"/>
      <c r="DB122" s="1073"/>
      <c r="DC122" s="1073"/>
      <c r="DD122" s="1073"/>
      <c r="DE122" s="1073"/>
      <c r="DF122" s="1074"/>
      <c r="DG122" s="971" t="s">
        <v>435</v>
      </c>
      <c r="DH122" s="972"/>
      <c r="DI122" s="972"/>
      <c r="DJ122" s="972"/>
      <c r="DK122" s="972"/>
      <c r="DL122" s="972" t="s">
        <v>435</v>
      </c>
      <c r="DM122" s="972"/>
      <c r="DN122" s="972"/>
      <c r="DO122" s="972"/>
      <c r="DP122" s="972"/>
      <c r="DQ122" s="972" t="s">
        <v>436</v>
      </c>
      <c r="DR122" s="972"/>
      <c r="DS122" s="972"/>
      <c r="DT122" s="972"/>
      <c r="DU122" s="972"/>
      <c r="DV122" s="973" t="s">
        <v>436</v>
      </c>
      <c r="DW122" s="973"/>
      <c r="DX122" s="973"/>
      <c r="DY122" s="973"/>
      <c r="DZ122" s="974"/>
    </row>
    <row r="123" spans="1:130" s="246" customFormat="1" ht="26.25" customHeight="1">
      <c r="A123" s="1111"/>
      <c r="B123" s="998"/>
      <c r="C123" s="968" t="s">
        <v>456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435</v>
      </c>
      <c r="AB123" s="1011"/>
      <c r="AC123" s="1011"/>
      <c r="AD123" s="1011"/>
      <c r="AE123" s="1012"/>
      <c r="AF123" s="1013" t="s">
        <v>435</v>
      </c>
      <c r="AG123" s="1011"/>
      <c r="AH123" s="1011"/>
      <c r="AI123" s="1011"/>
      <c r="AJ123" s="1012"/>
      <c r="AK123" s="1013" t="s">
        <v>435</v>
      </c>
      <c r="AL123" s="1011"/>
      <c r="AM123" s="1011"/>
      <c r="AN123" s="1011"/>
      <c r="AO123" s="1012"/>
      <c r="AP123" s="1014" t="s">
        <v>436</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472</v>
      </c>
      <c r="BP123" s="1058"/>
      <c r="BQ123" s="1117">
        <v>7022210</v>
      </c>
      <c r="BR123" s="1118"/>
      <c r="BS123" s="1118"/>
      <c r="BT123" s="1118"/>
      <c r="BU123" s="1118"/>
      <c r="BV123" s="1118">
        <v>7192845</v>
      </c>
      <c r="BW123" s="1118"/>
      <c r="BX123" s="1118"/>
      <c r="BY123" s="1118"/>
      <c r="BZ123" s="1118"/>
      <c r="CA123" s="1118">
        <v>6976379</v>
      </c>
      <c r="CB123" s="1118"/>
      <c r="CC123" s="1118"/>
      <c r="CD123" s="1118"/>
      <c r="CE123" s="1118"/>
      <c r="CF123" s="1051"/>
      <c r="CG123" s="1052"/>
      <c r="CH123" s="1052"/>
      <c r="CI123" s="1052"/>
      <c r="CJ123" s="1053"/>
      <c r="CK123" s="1062"/>
      <c r="CL123" s="1063"/>
      <c r="CM123" s="1063"/>
      <c r="CN123" s="1063"/>
      <c r="CO123" s="1064"/>
      <c r="CP123" s="1072" t="s">
        <v>473</v>
      </c>
      <c r="CQ123" s="1073"/>
      <c r="CR123" s="1073"/>
      <c r="CS123" s="1073"/>
      <c r="CT123" s="1073"/>
      <c r="CU123" s="1073"/>
      <c r="CV123" s="1073"/>
      <c r="CW123" s="1073"/>
      <c r="CX123" s="1073"/>
      <c r="CY123" s="1073"/>
      <c r="CZ123" s="1073"/>
      <c r="DA123" s="1073"/>
      <c r="DB123" s="1073"/>
      <c r="DC123" s="1073"/>
      <c r="DD123" s="1073"/>
      <c r="DE123" s="1073"/>
      <c r="DF123" s="1074"/>
      <c r="DG123" s="1010" t="s">
        <v>435</v>
      </c>
      <c r="DH123" s="1011"/>
      <c r="DI123" s="1011"/>
      <c r="DJ123" s="1011"/>
      <c r="DK123" s="1012"/>
      <c r="DL123" s="1013" t="s">
        <v>435</v>
      </c>
      <c r="DM123" s="1011"/>
      <c r="DN123" s="1011"/>
      <c r="DO123" s="1011"/>
      <c r="DP123" s="1012"/>
      <c r="DQ123" s="1013" t="s">
        <v>435</v>
      </c>
      <c r="DR123" s="1011"/>
      <c r="DS123" s="1011"/>
      <c r="DT123" s="1011"/>
      <c r="DU123" s="1012"/>
      <c r="DV123" s="1014" t="s">
        <v>435</v>
      </c>
      <c r="DW123" s="1015"/>
      <c r="DX123" s="1015"/>
      <c r="DY123" s="1015"/>
      <c r="DZ123" s="1016"/>
    </row>
    <row r="124" spans="1:130" s="246" customFormat="1" ht="26.25" customHeight="1" thickBot="1">
      <c r="A124" s="1111"/>
      <c r="B124" s="998"/>
      <c r="C124" s="968" t="s">
        <v>459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435</v>
      </c>
      <c r="AB124" s="1011"/>
      <c r="AC124" s="1011"/>
      <c r="AD124" s="1011"/>
      <c r="AE124" s="1012"/>
      <c r="AF124" s="1013" t="s">
        <v>435</v>
      </c>
      <c r="AG124" s="1011"/>
      <c r="AH124" s="1011"/>
      <c r="AI124" s="1011"/>
      <c r="AJ124" s="1012"/>
      <c r="AK124" s="1013" t="s">
        <v>435</v>
      </c>
      <c r="AL124" s="1011"/>
      <c r="AM124" s="1011"/>
      <c r="AN124" s="1011"/>
      <c r="AO124" s="1012"/>
      <c r="AP124" s="1014" t="s">
        <v>435</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409</v>
      </c>
      <c r="BR124" s="1080"/>
      <c r="BS124" s="1080"/>
      <c r="BT124" s="1080"/>
      <c r="BU124" s="1080"/>
      <c r="BV124" s="1080" t="s">
        <v>435</v>
      </c>
      <c r="BW124" s="1080"/>
      <c r="BX124" s="1080"/>
      <c r="BY124" s="1080"/>
      <c r="BZ124" s="1080"/>
      <c r="CA124" s="1080" t="s">
        <v>435</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t="s">
        <v>436</v>
      </c>
      <c r="DH124" s="1036"/>
      <c r="DI124" s="1036"/>
      <c r="DJ124" s="1036"/>
      <c r="DK124" s="1037"/>
      <c r="DL124" s="1035" t="s">
        <v>436</v>
      </c>
      <c r="DM124" s="1036"/>
      <c r="DN124" s="1036"/>
      <c r="DO124" s="1036"/>
      <c r="DP124" s="1037"/>
      <c r="DQ124" s="1035" t="s">
        <v>436</v>
      </c>
      <c r="DR124" s="1036"/>
      <c r="DS124" s="1036"/>
      <c r="DT124" s="1036"/>
      <c r="DU124" s="1037"/>
      <c r="DV124" s="1038" t="s">
        <v>436</v>
      </c>
      <c r="DW124" s="1039"/>
      <c r="DX124" s="1039"/>
      <c r="DY124" s="1039"/>
      <c r="DZ124" s="1040"/>
    </row>
    <row r="125" spans="1:130" s="246" customFormat="1" ht="26.25" customHeight="1">
      <c r="A125" s="1111"/>
      <c r="B125" s="998"/>
      <c r="C125" s="968" t="s">
        <v>461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436</v>
      </c>
      <c r="AB125" s="1011"/>
      <c r="AC125" s="1011"/>
      <c r="AD125" s="1011"/>
      <c r="AE125" s="1012"/>
      <c r="AF125" s="1013" t="s">
        <v>436</v>
      </c>
      <c r="AG125" s="1011"/>
      <c r="AH125" s="1011"/>
      <c r="AI125" s="1011"/>
      <c r="AJ125" s="1012"/>
      <c r="AK125" s="1013" t="s">
        <v>436</v>
      </c>
      <c r="AL125" s="1011"/>
      <c r="AM125" s="1011"/>
      <c r="AN125" s="1011"/>
      <c r="AO125" s="1012"/>
      <c r="AP125" s="1014" t="s">
        <v>436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476</v>
      </c>
      <c r="CL125" s="1060"/>
      <c r="CM125" s="1060"/>
      <c r="CN125" s="1060"/>
      <c r="CO125" s="1061"/>
      <c r="CP125" s="992" t="s">
        <v>477</v>
      </c>
      <c r="CQ125" s="941"/>
      <c r="CR125" s="941"/>
      <c r="CS125" s="941"/>
      <c r="CT125" s="941"/>
      <c r="CU125" s="941"/>
      <c r="CV125" s="941"/>
      <c r="CW125" s="941"/>
      <c r="CX125" s="941"/>
      <c r="CY125" s="941"/>
      <c r="CZ125" s="941"/>
      <c r="DA125" s="941"/>
      <c r="DB125" s="941"/>
      <c r="DC125" s="941"/>
      <c r="DD125" s="941"/>
      <c r="DE125" s="941"/>
      <c r="DF125" s="942"/>
      <c r="DG125" s="978" t="s">
        <v>436</v>
      </c>
      <c r="DH125" s="979"/>
      <c r="DI125" s="979"/>
      <c r="DJ125" s="979"/>
      <c r="DK125" s="979"/>
      <c r="DL125" s="979" t="s">
        <v>436</v>
      </c>
      <c r="DM125" s="979"/>
      <c r="DN125" s="979"/>
      <c r="DO125" s="979"/>
      <c r="DP125" s="979"/>
      <c r="DQ125" s="979" t="s">
        <v>436</v>
      </c>
      <c r="DR125" s="979"/>
      <c r="DS125" s="979"/>
      <c r="DT125" s="979"/>
      <c r="DU125" s="979"/>
      <c r="DV125" s="980" t="s">
        <v>436</v>
      </c>
      <c r="DW125" s="980"/>
      <c r="DX125" s="980"/>
      <c r="DY125" s="980"/>
      <c r="DZ125" s="981"/>
    </row>
    <row r="126" spans="1:130" s="246" customFormat="1" ht="26.25" customHeight="1" thickBot="1">
      <c r="A126" s="1111"/>
      <c r="B126" s="998"/>
      <c r="C126" s="968" t="s">
        <v>463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436</v>
      </c>
      <c r="AB126" s="1011"/>
      <c r="AC126" s="1011"/>
      <c r="AD126" s="1011"/>
      <c r="AE126" s="1012"/>
      <c r="AF126" s="1013" t="s">
        <v>436</v>
      </c>
      <c r="AG126" s="1011"/>
      <c r="AH126" s="1011"/>
      <c r="AI126" s="1011"/>
      <c r="AJ126" s="1012"/>
      <c r="AK126" s="1013" t="s">
        <v>436</v>
      </c>
      <c r="AL126" s="1011"/>
      <c r="AM126" s="1011"/>
      <c r="AN126" s="1011"/>
      <c r="AO126" s="1012"/>
      <c r="AP126" s="1014" t="s">
        <v>436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478</v>
      </c>
      <c r="CQ126" s="1002"/>
      <c r="CR126" s="1002"/>
      <c r="CS126" s="1002"/>
      <c r="CT126" s="1002"/>
      <c r="CU126" s="1002"/>
      <c r="CV126" s="1002"/>
      <c r="CW126" s="1002"/>
      <c r="CX126" s="1002"/>
      <c r="CY126" s="1002"/>
      <c r="CZ126" s="1002"/>
      <c r="DA126" s="1002"/>
      <c r="DB126" s="1002"/>
      <c r="DC126" s="1002"/>
      <c r="DD126" s="1002"/>
      <c r="DE126" s="1002"/>
      <c r="DF126" s="1003"/>
      <c r="DG126" s="971" t="s">
        <v>436</v>
      </c>
      <c r="DH126" s="972"/>
      <c r="DI126" s="972"/>
      <c r="DJ126" s="972"/>
      <c r="DK126" s="972"/>
      <c r="DL126" s="972" t="s">
        <v>436</v>
      </c>
      <c r="DM126" s="972"/>
      <c r="DN126" s="972"/>
      <c r="DO126" s="972"/>
      <c r="DP126" s="972"/>
      <c r="DQ126" s="972" t="s">
        <v>436</v>
      </c>
      <c r="DR126" s="972"/>
      <c r="DS126" s="972"/>
      <c r="DT126" s="972"/>
      <c r="DU126" s="972"/>
      <c r="DV126" s="973" t="s">
        <v>436</v>
      </c>
      <c r="DW126" s="973"/>
      <c r="DX126" s="973"/>
      <c r="DY126" s="973"/>
      <c r="DZ126" s="974"/>
    </row>
    <row r="127" spans="1:130" s="246" customFormat="1" ht="26.25" customHeight="1">
      <c r="A127" s="1112"/>
      <c r="B127" s="1000"/>
      <c r="C127" s="1054" t="s">
        <v>479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10588</v>
      </c>
      <c r="AB127" s="1011"/>
      <c r="AC127" s="1011"/>
      <c r="AD127" s="1011"/>
      <c r="AE127" s="1012"/>
      <c r="AF127" s="1013">
        <v>10515</v>
      </c>
      <c r="AG127" s="1011"/>
      <c r="AH127" s="1011"/>
      <c r="AI127" s="1011"/>
      <c r="AJ127" s="1012"/>
      <c r="AK127" s="1013" t="s">
        <v>436</v>
      </c>
      <c r="AL127" s="1011"/>
      <c r="AM127" s="1011"/>
      <c r="AN127" s="1011"/>
      <c r="AO127" s="1012"/>
      <c r="AP127" s="1014" t="s">
        <v>436</v>
      </c>
      <c r="AQ127" s="1015"/>
      <c r="AR127" s="1015"/>
      <c r="AS127" s="1015"/>
      <c r="AT127" s="1016"/>
      <c r="AU127" s="282"/>
      <c r="AV127" s="282"/>
      <c r="AW127" s="282"/>
      <c r="AX127" s="1084" t="s">
        <v>480</v>
      </c>
      <c r="AY127" s="1085"/>
      <c r="AZ127" s="1085"/>
      <c r="BA127" s="1085"/>
      <c r="BB127" s="1085"/>
      <c r="BC127" s="1085"/>
      <c r="BD127" s="1085"/>
      <c r="BE127" s="1086"/>
      <c r="BF127" s="1087" t="s">
        <v>481</v>
      </c>
      <c r="BG127" s="1085"/>
      <c r="BH127" s="1085"/>
      <c r="BI127" s="1085"/>
      <c r="BJ127" s="1085"/>
      <c r="BK127" s="1085"/>
      <c r="BL127" s="1086"/>
      <c r="BM127" s="1087" t="s">
        <v>482</v>
      </c>
      <c r="BN127" s="1085"/>
      <c r="BO127" s="1085"/>
      <c r="BP127" s="1085"/>
      <c r="BQ127" s="1085"/>
      <c r="BR127" s="1085"/>
      <c r="BS127" s="1086"/>
      <c r="BT127" s="1087" t="s">
        <v>483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484</v>
      </c>
      <c r="CQ127" s="1002"/>
      <c r="CR127" s="1002"/>
      <c r="CS127" s="1002"/>
      <c r="CT127" s="1002"/>
      <c r="CU127" s="1002"/>
      <c r="CV127" s="1002"/>
      <c r="CW127" s="1002"/>
      <c r="CX127" s="1002"/>
      <c r="CY127" s="1002"/>
      <c r="CZ127" s="1002"/>
      <c r="DA127" s="1002"/>
      <c r="DB127" s="1002"/>
      <c r="DC127" s="1002"/>
      <c r="DD127" s="1002"/>
      <c r="DE127" s="1002"/>
      <c r="DF127" s="1003"/>
      <c r="DG127" s="971" t="s">
        <v>436</v>
      </c>
      <c r="DH127" s="972"/>
      <c r="DI127" s="972"/>
      <c r="DJ127" s="972"/>
      <c r="DK127" s="972"/>
      <c r="DL127" s="972" t="s">
        <v>436</v>
      </c>
      <c r="DM127" s="972"/>
      <c r="DN127" s="972"/>
      <c r="DO127" s="972"/>
      <c r="DP127" s="972"/>
      <c r="DQ127" s="972" t="s">
        <v>436</v>
      </c>
      <c r="DR127" s="972"/>
      <c r="DS127" s="972"/>
      <c r="DT127" s="972"/>
      <c r="DU127" s="972"/>
      <c r="DV127" s="973" t="s">
        <v>436</v>
      </c>
      <c r="DW127" s="973"/>
      <c r="DX127" s="973"/>
      <c r="DY127" s="973"/>
      <c r="DZ127" s="974"/>
    </row>
    <row r="128" spans="1:130" s="246" customFormat="1" ht="26.25" customHeight="1" thickBot="1">
      <c r="A128" s="1095" t="s">
        <v>485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486</v>
      </c>
      <c r="X128" s="1097"/>
      <c r="Y128" s="1097"/>
      <c r="Z128" s="1098"/>
      <c r="AA128" s="1099">
        <v>473</v>
      </c>
      <c r="AB128" s="1100"/>
      <c r="AC128" s="1100"/>
      <c r="AD128" s="1100"/>
      <c r="AE128" s="1101"/>
      <c r="AF128" s="1102">
        <v>737</v>
      </c>
      <c r="AG128" s="1100"/>
      <c r="AH128" s="1100"/>
      <c r="AI128" s="1100"/>
      <c r="AJ128" s="1101"/>
      <c r="AK128" s="1102">
        <v>971</v>
      </c>
      <c r="AL128" s="1100"/>
      <c r="AM128" s="1100"/>
      <c r="AN128" s="1100"/>
      <c r="AO128" s="1101"/>
      <c r="AP128" s="1103"/>
      <c r="AQ128" s="1104"/>
      <c r="AR128" s="1104"/>
      <c r="AS128" s="1104"/>
      <c r="AT128" s="1105"/>
      <c r="AU128" s="282"/>
      <c r="AV128" s="282"/>
      <c r="AW128" s="282"/>
      <c r="AX128" s="940" t="s">
        <v>487</v>
      </c>
      <c r="AY128" s="941"/>
      <c r="AZ128" s="941"/>
      <c r="BA128" s="941"/>
      <c r="BB128" s="941"/>
      <c r="BC128" s="941"/>
      <c r="BD128" s="941"/>
      <c r="BE128" s="942"/>
      <c r="BF128" s="1106" t="s">
        <v>488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489</v>
      </c>
      <c r="CQ128" s="1089"/>
      <c r="CR128" s="1089"/>
      <c r="CS128" s="1089"/>
      <c r="CT128" s="1089"/>
      <c r="CU128" s="1089"/>
      <c r="CV128" s="1089"/>
      <c r="CW128" s="1089"/>
      <c r="CX128" s="1089"/>
      <c r="CY128" s="1089"/>
      <c r="CZ128" s="1089"/>
      <c r="DA128" s="1089"/>
      <c r="DB128" s="1089"/>
      <c r="DC128" s="1089"/>
      <c r="DD128" s="1089"/>
      <c r="DE128" s="1089"/>
      <c r="DF128" s="1090"/>
      <c r="DG128" s="1091" t="s">
        <v>435</v>
      </c>
      <c r="DH128" s="1092"/>
      <c r="DI128" s="1092"/>
      <c r="DJ128" s="1092"/>
      <c r="DK128" s="1092"/>
      <c r="DL128" s="1092" t="s">
        <v>435</v>
      </c>
      <c r="DM128" s="1092"/>
      <c r="DN128" s="1092"/>
      <c r="DO128" s="1092"/>
      <c r="DP128" s="1092"/>
      <c r="DQ128" s="1092" t="s">
        <v>435</v>
      </c>
      <c r="DR128" s="1092"/>
      <c r="DS128" s="1092"/>
      <c r="DT128" s="1092"/>
      <c r="DU128" s="1092"/>
      <c r="DV128" s="1093" t="s">
        <v>435</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1749409</v>
      </c>
      <c r="AB129" s="1011"/>
      <c r="AC129" s="1011"/>
      <c r="AD129" s="1011"/>
      <c r="AE129" s="1012"/>
      <c r="AF129" s="1013">
        <v>1660038</v>
      </c>
      <c r="AG129" s="1011"/>
      <c r="AH129" s="1011"/>
      <c r="AI129" s="1011"/>
      <c r="AJ129" s="1012"/>
      <c r="AK129" s="1013">
        <v>1621061</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492</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235101</v>
      </c>
      <c r="AB130" s="1011"/>
      <c r="AC130" s="1011"/>
      <c r="AD130" s="1011"/>
      <c r="AE130" s="1012"/>
      <c r="AF130" s="1013">
        <v>248842</v>
      </c>
      <c r="AG130" s="1011"/>
      <c r="AH130" s="1011"/>
      <c r="AI130" s="1011"/>
      <c r="AJ130" s="1012"/>
      <c r="AK130" s="1013">
        <v>247281</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4.8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1514308</v>
      </c>
      <c r="AB131" s="1036"/>
      <c r="AC131" s="1036"/>
      <c r="AD131" s="1036"/>
      <c r="AE131" s="1037"/>
      <c r="AF131" s="1035">
        <v>1411196</v>
      </c>
      <c r="AG131" s="1036"/>
      <c r="AH131" s="1036"/>
      <c r="AI131" s="1036"/>
      <c r="AJ131" s="1037"/>
      <c r="AK131" s="1035">
        <v>1373780</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t="s">
        <v>498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500</v>
      </c>
      <c r="W132" s="1149"/>
      <c r="X132" s="1149"/>
      <c r="Y132" s="1149"/>
      <c r="Z132" s="1150"/>
      <c r="AA132" s="1151">
        <v>4.4900376939999997</v>
      </c>
      <c r="AB132" s="1152"/>
      <c r="AC132" s="1152"/>
      <c r="AD132" s="1152"/>
      <c r="AE132" s="1153"/>
      <c r="AF132" s="1154">
        <v>5.5667674790000001</v>
      </c>
      <c r="AG132" s="1152"/>
      <c r="AH132" s="1152"/>
      <c r="AI132" s="1152"/>
      <c r="AJ132" s="1153"/>
      <c r="AK132" s="1154">
        <v>4.5632488459999996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501</v>
      </c>
      <c r="W133" s="1132"/>
      <c r="X133" s="1132"/>
      <c r="Y133" s="1132"/>
      <c r="Z133" s="1133"/>
      <c r="AA133" s="1134">
        <v>4.3</v>
      </c>
      <c r="AB133" s="1135"/>
      <c r="AC133" s="1135"/>
      <c r="AD133" s="1135"/>
      <c r="AE133" s="1136"/>
      <c r="AF133" s="1134">
        <v>4.7</v>
      </c>
      <c r="AG133" s="1135"/>
      <c r="AH133" s="1135"/>
      <c r="AI133" s="1135"/>
      <c r="AJ133" s="1136"/>
      <c r="AK133" s="1134">
        <v>4.8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ynQM9N8wcW7w+6SOUJrwsOHrnFhH+vpoiLj/W3APhgFmD3vlHyCt1OO59P1WPSGy9xamGaSakzAbunFxOWCX5Q==" saltValue="VHKaN4jDyECREiFyukJ8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4D37VUkPy1zp4MtCf3ijP2U3kG3+JzLQWG8ZY951niMdUzAVRh2yI+J5cxz+8FsaufQiYkNk0ZHwzejuwM2tJQ==" saltValue="OzdyvBasqsT57brUnaJKE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CR1oKyrSNn4YOR93FKv6myP1ssRO3A2L84iezoXzaTkCWkSS376zUwl/1F2iu2htHwpwYzXy8CQWUWpWgr6Qg==" saltValue="nkHxHzx82P1BNrW2jH9i1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510</v>
      </c>
      <c r="AL9" s="1175"/>
      <c r="AM9" s="1175"/>
      <c r="AN9" s="1176"/>
      <c r="AO9" s="312">
        <v>492240</v>
      </c>
      <c r="AP9" s="312">
        <v>265788</v>
      </c>
      <c r="AQ9" s="313">
        <v>168530</v>
      </c>
      <c r="AR9" s="314">
        <v>57.7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511</v>
      </c>
      <c r="AL10" s="1175"/>
      <c r="AM10" s="1175"/>
      <c r="AN10" s="1176"/>
      <c r="AO10" s="315">
        <v>64893</v>
      </c>
      <c r="AP10" s="315">
        <v>35039</v>
      </c>
      <c r="AQ10" s="316">
        <v>21048</v>
      </c>
      <c r="AR10" s="317">
        <v>66.5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512</v>
      </c>
      <c r="AL11" s="1175"/>
      <c r="AM11" s="1175"/>
      <c r="AN11" s="1176"/>
      <c r="AO11" s="315">
        <v>89877</v>
      </c>
      <c r="AP11" s="315">
        <v>48530</v>
      </c>
      <c r="AQ11" s="316">
        <v>26640</v>
      </c>
      <c r="AR11" s="317">
        <v>82.2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513</v>
      </c>
      <c r="AL12" s="1175"/>
      <c r="AM12" s="1175"/>
      <c r="AN12" s="1176"/>
      <c r="AO12" s="315">
        <v>2758</v>
      </c>
      <c r="AP12" s="315">
        <v>1489</v>
      </c>
      <c r="AQ12" s="316">
        <v>1878</v>
      </c>
      <c r="AR12" s="317">
        <v>-20.7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514</v>
      </c>
      <c r="AL13" s="1175"/>
      <c r="AM13" s="1175"/>
      <c r="AN13" s="1176"/>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516</v>
      </c>
      <c r="AL14" s="1175"/>
      <c r="AM14" s="1175"/>
      <c r="AN14" s="1176"/>
      <c r="AO14" s="315">
        <v>33588</v>
      </c>
      <c r="AP14" s="315">
        <v>18136</v>
      </c>
      <c r="AQ14" s="316">
        <v>7469</v>
      </c>
      <c r="AR14" s="317">
        <v>142.80000000000001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517</v>
      </c>
      <c r="AL15" s="1175"/>
      <c r="AM15" s="1175"/>
      <c r="AN15" s="1176"/>
      <c r="AO15" s="315">
        <v>5046</v>
      </c>
      <c r="AP15" s="315">
        <v>2725</v>
      </c>
      <c r="AQ15" s="316">
        <v>4705</v>
      </c>
      <c r="AR15" s="317">
        <v>-42.1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518</v>
      </c>
      <c r="AL16" s="1178"/>
      <c r="AM16" s="1178"/>
      <c r="AN16" s="1179"/>
      <c r="AO16" s="315">
        <v>-46126</v>
      </c>
      <c r="AP16" s="315">
        <v>-24906</v>
      </c>
      <c r="AQ16" s="316">
        <v>-16375</v>
      </c>
      <c r="AR16" s="317">
        <v>52.1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642276</v>
      </c>
      <c r="AP17" s="315">
        <v>346801</v>
      </c>
      <c r="AQ17" s="316">
        <v>213894</v>
      </c>
      <c r="AR17" s="317">
        <v>62.1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523</v>
      </c>
      <c r="AL21" s="1170"/>
      <c r="AM21" s="1170"/>
      <c r="AN21" s="1171"/>
      <c r="AO21" s="327">
        <v>33.479999999999997</v>
      </c>
      <c r="AP21" s="328">
        <v>19.28</v>
      </c>
      <c r="AQ21" s="329">
        <v>14.2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524</v>
      </c>
      <c r="AL22" s="1170"/>
      <c r="AM22" s="1170"/>
      <c r="AN22" s="1171"/>
      <c r="AO22" s="332">
        <v>91</v>
      </c>
      <c r="AP22" s="333">
        <v>95</v>
      </c>
      <c r="AQ22" s="334">
        <v>-4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528</v>
      </c>
      <c r="AL32" s="1186"/>
      <c r="AM32" s="1186"/>
      <c r="AN32" s="1187"/>
      <c r="AO32" s="342">
        <v>266222</v>
      </c>
      <c r="AP32" s="342">
        <v>143748</v>
      </c>
      <c r="AQ32" s="343">
        <v>102582</v>
      </c>
      <c r="AR32" s="344">
        <v>40.1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529</v>
      </c>
      <c r="AL33" s="1186"/>
      <c r="AM33" s="1186"/>
      <c r="AN33" s="1187"/>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530</v>
      </c>
      <c r="AL34" s="1186"/>
      <c r="AM34" s="1186"/>
      <c r="AN34" s="1187"/>
      <c r="AO34" s="342" t="s">
        <v>515</v>
      </c>
      <c r="AP34" s="342" t="s">
        <v>515</v>
      </c>
      <c r="AQ34" s="343" t="s">
        <v>515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531</v>
      </c>
      <c r="AL35" s="1186"/>
      <c r="AM35" s="1186"/>
      <c r="AN35" s="1187"/>
      <c r="AO35" s="342">
        <v>27464</v>
      </c>
      <c r="AP35" s="342">
        <v>14829</v>
      </c>
      <c r="AQ35" s="343">
        <v>28843</v>
      </c>
      <c r="AR35" s="344">
        <v>-48.6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532</v>
      </c>
      <c r="AL36" s="1186"/>
      <c r="AM36" s="1186"/>
      <c r="AN36" s="1187"/>
      <c r="AO36" s="342">
        <v>17255</v>
      </c>
      <c r="AP36" s="342">
        <v>9317</v>
      </c>
      <c r="AQ36" s="343">
        <v>2374</v>
      </c>
      <c r="AR36" s="344">
        <v>292.5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533</v>
      </c>
      <c r="AL37" s="1186"/>
      <c r="AM37" s="1186"/>
      <c r="AN37" s="1187"/>
      <c r="AO37" s="342" t="s">
        <v>515</v>
      </c>
      <c r="AP37" s="342" t="s">
        <v>515</v>
      </c>
      <c r="AQ37" s="343">
        <v>1030</v>
      </c>
      <c r="AR37" s="344" t="s">
        <v>515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534</v>
      </c>
      <c r="AL38" s="1189"/>
      <c r="AM38" s="1189"/>
      <c r="AN38" s="1190"/>
      <c r="AO38" s="345" t="s">
        <v>515</v>
      </c>
      <c r="AP38" s="345" t="s">
        <v>515</v>
      </c>
      <c r="AQ38" s="346">
        <v>19</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535</v>
      </c>
      <c r="AL39" s="1189"/>
      <c r="AM39" s="1189"/>
      <c r="AN39" s="1190"/>
      <c r="AO39" s="342">
        <v>-971</v>
      </c>
      <c r="AP39" s="342">
        <v>-524</v>
      </c>
      <c r="AQ39" s="343">
        <v>-3618</v>
      </c>
      <c r="AR39" s="344">
        <v>-85.5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536</v>
      </c>
      <c r="AL40" s="1186"/>
      <c r="AM40" s="1186"/>
      <c r="AN40" s="1187"/>
      <c r="AO40" s="342">
        <v>-247281</v>
      </c>
      <c r="AP40" s="342">
        <v>-133521</v>
      </c>
      <c r="AQ40" s="343">
        <v>-102150</v>
      </c>
      <c r="AR40" s="344">
        <v>30.7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62689</v>
      </c>
      <c r="AP41" s="342">
        <v>33849</v>
      </c>
      <c r="AQ41" s="343">
        <v>29081</v>
      </c>
      <c r="AR41" s="344">
        <v>16.399999999999999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505</v>
      </c>
      <c r="AN49" s="1182" t="s">
        <v>540</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448588</v>
      </c>
      <c r="AN51" s="364">
        <v>206723</v>
      </c>
      <c r="AO51" s="365">
        <v>-37.299999999999997</v>
      </c>
      <c r="AP51" s="366">
        <v>288550</v>
      </c>
      <c r="AQ51" s="367">
        <v>20.8</v>
      </c>
      <c r="AR51" s="368">
        <v>-58.1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382550</v>
      </c>
      <c r="AN52" s="372">
        <v>176290</v>
      </c>
      <c r="AO52" s="373">
        <v>-21.5</v>
      </c>
      <c r="AP52" s="374">
        <v>141525</v>
      </c>
      <c r="AQ52" s="375">
        <v>10.1</v>
      </c>
      <c r="AR52" s="376">
        <v>-31.6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604330</v>
      </c>
      <c r="AN53" s="364">
        <v>288051</v>
      </c>
      <c r="AO53" s="365">
        <v>39.299999999999997</v>
      </c>
      <c r="AP53" s="366">
        <v>245039</v>
      </c>
      <c r="AQ53" s="367">
        <v>-15.1</v>
      </c>
      <c r="AR53" s="368">
        <v>54.4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380327</v>
      </c>
      <c r="AN54" s="372">
        <v>181281</v>
      </c>
      <c r="AO54" s="373">
        <v>2.8</v>
      </c>
      <c r="AP54" s="374">
        <v>108922</v>
      </c>
      <c r="AQ54" s="375">
        <v>-23</v>
      </c>
      <c r="AR54" s="376">
        <v>25.8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484677</v>
      </c>
      <c r="AN55" s="364">
        <v>239939</v>
      </c>
      <c r="AO55" s="365">
        <v>-16.7</v>
      </c>
      <c r="AP55" s="366">
        <v>237994</v>
      </c>
      <c r="AQ55" s="367">
        <v>-2.9</v>
      </c>
      <c r="AR55" s="368">
        <v>-13.8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421486</v>
      </c>
      <c r="AN56" s="372">
        <v>208656</v>
      </c>
      <c r="AO56" s="373">
        <v>15.1</v>
      </c>
      <c r="AP56" s="374">
        <v>110361</v>
      </c>
      <c r="AQ56" s="375">
        <v>1.3</v>
      </c>
      <c r="AR56" s="376">
        <v>13.8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1022315</v>
      </c>
      <c r="AN57" s="364">
        <v>532179</v>
      </c>
      <c r="AO57" s="365">
        <v>121.8</v>
      </c>
      <c r="AP57" s="366">
        <v>267911</v>
      </c>
      <c r="AQ57" s="367">
        <v>12.6</v>
      </c>
      <c r="AR57" s="368">
        <v>109.2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564673</v>
      </c>
      <c r="AN58" s="372">
        <v>293947</v>
      </c>
      <c r="AO58" s="373">
        <v>40.9</v>
      </c>
      <c r="AP58" s="374">
        <v>106425</v>
      </c>
      <c r="AQ58" s="375">
        <v>-3.6</v>
      </c>
      <c r="AR58" s="376">
        <v>44.5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701490</v>
      </c>
      <c r="AN59" s="364">
        <v>378774</v>
      </c>
      <c r="AO59" s="365">
        <v>-28.8</v>
      </c>
      <c r="AP59" s="366">
        <v>228215</v>
      </c>
      <c r="AQ59" s="367">
        <v>-14.8</v>
      </c>
      <c r="AR59" s="368">
        <v>-14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294705</v>
      </c>
      <c r="AN60" s="372">
        <v>159128</v>
      </c>
      <c r="AO60" s="373">
        <v>-45.9</v>
      </c>
      <c r="AP60" s="374">
        <v>117571</v>
      </c>
      <c r="AQ60" s="375">
        <v>10.5</v>
      </c>
      <c r="AR60" s="376">
        <v>-56.4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652280</v>
      </c>
      <c r="AN61" s="379">
        <v>329133</v>
      </c>
      <c r="AO61" s="380">
        <v>15.7</v>
      </c>
      <c r="AP61" s="381">
        <v>253542</v>
      </c>
      <c r="AQ61" s="382">
        <v>0.1</v>
      </c>
      <c r="AR61" s="368">
        <v>15.6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408748</v>
      </c>
      <c r="AN62" s="372">
        <v>203860</v>
      </c>
      <c r="AO62" s="373">
        <v>-1.7</v>
      </c>
      <c r="AP62" s="374">
        <v>116961</v>
      </c>
      <c r="AQ62" s="375">
        <v>-0.9</v>
      </c>
      <c r="AR62" s="376">
        <v>-0.8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tLc5juV006F/kkASJbuMjMhn/8N9+KaSN/if49gYb7rQn+HP1JRgRVsjz+fY3Mahr7AeK2KXfhU+Vmt66oCCUQ==" saltValue="WcMcfT+nYCaj1ovfuD8E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lSMkF/IMnQbXwx4/gPXoUlxLrmrCOLOnhwVQJXMzrop9E2CObSgxTng6CV9lDu4ROFmQt2JGKO2m+7QhKBAUQ==" saltValue="UJHcjVjBeRSSWt0qwTfR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502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yxY5frWsrgbJRINF3XjJjeECZ3VJh58NYK1MKtDKg0nXYOzkRRDVylcC/yPGHMFrmZvoHCXvV4KkbyfV1heiA==" saltValue="93tlfE2B6JC1FQvC32pd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4" t="s">
        <v>3</v>
      </c>
      <c r="D47" s="1194"/>
      <c r="E47" s="1195"/>
      <c r="F47" s="11">
        <v>115.62</v>
      </c>
      <c r="G47" s="12">
        <v>119.05</v>
      </c>
      <c r="H47" s="12">
        <v>127.34</v>
      </c>
      <c r="I47" s="12">
        <v>135.88</v>
      </c>
      <c r="J47" s="13">
        <v>110.01</v>
      </c>
    </row>
    <row r="48" spans="2:10" ht="57.75" customHeight="1">
      <c r="B48" s="14"/>
      <c r="C48" s="1196" t="s">
        <v>4</v>
      </c>
      <c r="D48" s="1196"/>
      <c r="E48" s="1197"/>
      <c r="F48" s="15">
        <v>2.77</v>
      </c>
      <c r="G48" s="16">
        <v>4.37</v>
      </c>
      <c r="H48" s="16">
        <v>3.35</v>
      </c>
      <c r="I48" s="16">
        <v>3.44</v>
      </c>
      <c r="J48" s="17">
        <v>2.44</v>
      </c>
    </row>
    <row r="49" spans="2:10" ht="57.75" customHeight="1" thickBot="1">
      <c r="B49" s="18"/>
      <c r="C49" s="1198" t="s">
        <v>5</v>
      </c>
      <c r="D49" s="1198"/>
      <c r="E49" s="1199"/>
      <c r="F49" s="19" t="s">
        <v>560</v>
      </c>
      <c r="G49" s="20">
        <v>4.82</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U6TvGM8K5NpgFJ+wB7Eknyzb0B/kS7z6gLJKZiNJpPltbb0e/HG3pGCcw5lZPxkOFd7dHUZyVOPvqbIPzrOOQ==" saltValue="7nS52mhMze+dU7xOslqs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06" t="s">
        <v>564</v>
      </c>
      <c r="D34" s="1206"/>
      <c r="E34" s="1207"/>
      <c r="F34" s="32">
        <v>2.5299999999999998</v>
      </c>
      <c r="G34" s="33">
        <v>4.1399999999999997</v>
      </c>
      <c r="H34" s="33">
        <v>3.06</v>
      </c>
      <c r="I34" s="33">
        <v>3.19</v>
      </c>
      <c r="J34" s="34">
        <v>1.64</v>
      </c>
      <c r="K34" s="22"/>
      <c r="L34" s="22"/>
      <c r="M34" s="22"/>
      <c r="N34" s="22"/>
      <c r="O34" s="22"/>
      <c r="P34" s="22"/>
    </row>
    <row r="35" spans="1:16" ht="39" customHeight="1">
      <c r="A35" s="22"/>
      <c r="B35" s="35"/>
      <c r="C35" s="1200" t="s">
        <v>565</v>
      </c>
      <c r="D35" s="1201"/>
      <c r="E35" s="1202"/>
      <c r="F35" s="36">
        <v>0.18</v>
      </c>
      <c r="G35" s="37">
        <v>0.21</v>
      </c>
      <c r="H35" s="37">
        <v>0.22</v>
      </c>
      <c r="I35" s="37">
        <v>0.21</v>
      </c>
      <c r="J35" s="38">
        <v>0.68</v>
      </c>
      <c r="K35" s="22"/>
      <c r="L35" s="22"/>
      <c r="M35" s="22"/>
      <c r="N35" s="22"/>
      <c r="O35" s="22"/>
      <c r="P35" s="22"/>
    </row>
    <row r="36" spans="1:16" ht="39" customHeight="1">
      <c r="A36" s="22"/>
      <c r="B36" s="35"/>
      <c r="C36" s="1200" t="s">
        <v>566</v>
      </c>
      <c r="D36" s="1201"/>
      <c r="E36" s="1202"/>
      <c r="F36" s="36">
        <v>0.65</v>
      </c>
      <c r="G36" s="37">
        <v>0.4</v>
      </c>
      <c r="H36" s="37">
        <v>0.99</v>
      </c>
      <c r="I36" s="37">
        <v>0.21</v>
      </c>
      <c r="J36" s="38">
        <v>0.62</v>
      </c>
      <c r="K36" s="22"/>
      <c r="L36" s="22"/>
      <c r="M36" s="22"/>
      <c r="N36" s="22"/>
      <c r="O36" s="22"/>
      <c r="P36" s="22"/>
    </row>
    <row r="37" spans="1:16" ht="39" customHeight="1">
      <c r="A37" s="22"/>
      <c r="B37" s="35"/>
      <c r="C37" s="1200" t="s">
        <v>567</v>
      </c>
      <c r="D37" s="1201"/>
      <c r="E37" s="1202"/>
      <c r="F37" s="36">
        <v>2.52</v>
      </c>
      <c r="G37" s="37">
        <v>2.12</v>
      </c>
      <c r="H37" s="37">
        <v>1.02</v>
      </c>
      <c r="I37" s="37">
        <v>0.57999999999999996</v>
      </c>
      <c r="J37" s="38">
        <v>0.6</v>
      </c>
      <c r="K37" s="22"/>
      <c r="L37" s="22"/>
      <c r="M37" s="22"/>
      <c r="N37" s="22"/>
      <c r="O37" s="22"/>
      <c r="P37" s="22"/>
    </row>
    <row r="38" spans="1:16" ht="39" customHeight="1">
      <c r="A38" s="22"/>
      <c r="B38" s="35"/>
      <c r="C38" s="1200" t="s">
        <v>568</v>
      </c>
      <c r="D38" s="1201"/>
      <c r="E38" s="1202"/>
      <c r="F38" s="36">
        <v>7.0000000000000007E-2</v>
      </c>
      <c r="G38" s="37">
        <v>0.05</v>
      </c>
      <c r="H38" s="37">
        <v>0.25</v>
      </c>
      <c r="I38" s="37">
        <v>0.28000000000000003</v>
      </c>
      <c r="J38" s="38">
        <v>0.34</v>
      </c>
      <c r="K38" s="22"/>
      <c r="L38" s="22"/>
      <c r="M38" s="22"/>
      <c r="N38" s="22"/>
      <c r="O38" s="22"/>
      <c r="P38" s="22"/>
    </row>
    <row r="39" spans="1:16" ht="39" customHeight="1">
      <c r="A39" s="22"/>
      <c r="B39" s="35"/>
      <c r="C39" s="1200" t="s">
        <v>569</v>
      </c>
      <c r="D39" s="1201"/>
      <c r="E39" s="1202"/>
      <c r="F39" s="36">
        <v>0.04</v>
      </c>
      <c r="G39" s="37">
        <v>0.01</v>
      </c>
      <c r="H39" s="37">
        <v>0.05</v>
      </c>
      <c r="I39" s="37">
        <v>0.02</v>
      </c>
      <c r="J39" s="38">
        <v>0.11</v>
      </c>
      <c r="K39" s="22"/>
      <c r="L39" s="22"/>
      <c r="M39" s="22"/>
      <c r="N39" s="22"/>
      <c r="O39" s="22"/>
      <c r="P39" s="22"/>
    </row>
    <row r="40" spans="1:16" ht="39" customHeight="1">
      <c r="A40" s="22"/>
      <c r="B40" s="35"/>
      <c r="C40" s="1200" t="s">
        <v>570</v>
      </c>
      <c r="D40" s="1201"/>
      <c r="E40" s="1202"/>
      <c r="F40" s="36">
        <v>0.06</v>
      </c>
      <c r="G40" s="37">
        <v>0.06</v>
      </c>
      <c r="H40" s="37">
        <v>0.14000000000000001</v>
      </c>
      <c r="I40" s="37">
        <v>0</v>
      </c>
      <c r="J40" s="38">
        <v>0.11</v>
      </c>
      <c r="K40" s="22"/>
      <c r="L40" s="22"/>
      <c r="M40" s="22"/>
      <c r="N40" s="22"/>
      <c r="O40" s="22"/>
      <c r="P40" s="22"/>
    </row>
    <row r="41" spans="1:16" ht="39" customHeight="1">
      <c r="A41" s="22"/>
      <c r="B41" s="35"/>
      <c r="C41" s="1200" t="s">
        <v>571</v>
      </c>
      <c r="D41" s="1201"/>
      <c r="E41" s="1202"/>
      <c r="F41" s="36">
        <v>0.1</v>
      </c>
      <c r="G41" s="37">
        <v>0.1</v>
      </c>
      <c r="H41" s="37">
        <v>0.02</v>
      </c>
      <c r="I41" s="37">
        <v>0.1</v>
      </c>
      <c r="J41" s="38">
        <v>0.1</v>
      </c>
      <c r="K41" s="22"/>
      <c r="L41" s="22"/>
      <c r="M41" s="22"/>
      <c r="N41" s="22"/>
      <c r="O41" s="22"/>
      <c r="P41" s="22"/>
    </row>
    <row r="42" spans="1:16" ht="39" customHeight="1">
      <c r="A42" s="22"/>
      <c r="B42" s="39"/>
      <c r="C42" s="1200" t="s">
        <v>572</v>
      </c>
      <c r="D42" s="1201"/>
      <c r="E42" s="1202"/>
      <c r="F42" s="36" t="s">
        <v>515</v>
      </c>
      <c r="G42" s="37" t="s">
        <v>515</v>
      </c>
      <c r="H42" s="37" t="s">
        <v>515</v>
      </c>
      <c r="I42" s="37" t="s">
        <v>515</v>
      </c>
      <c r="J42" s="38" t="s">
        <v>515</v>
      </c>
      <c r="K42" s="22"/>
      <c r="L42" s="22"/>
      <c r="M42" s="22"/>
      <c r="N42" s="22"/>
      <c r="O42" s="22"/>
      <c r="P42" s="22"/>
    </row>
    <row r="43" spans="1:16" ht="39" customHeight="1" thickBot="1">
      <c r="A43" s="22"/>
      <c r="B43" s="40"/>
      <c r="C43" s="1203" t="s">
        <v>573</v>
      </c>
      <c r="D43" s="1204"/>
      <c r="E43" s="1205"/>
      <c r="F43" s="41">
        <v>0.01</v>
      </c>
      <c r="G43" s="42">
        <v>0.01</v>
      </c>
      <c r="H43" s="42">
        <v>0.01</v>
      </c>
      <c r="I43" s="42">
        <v>0.04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LR+FmVu/R4TOKqA9EChqMw6LgVrZBzdtp//EMunPoaI/9R14h6v2vuaX0/y+jcMRnBMlv/mdygAMHqmIFMuAQ==" saltValue="WAPQ91DjADsD/cl1kRe5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08" t="s">
        <v>11</v>
      </c>
      <c r="C45" s="1209"/>
      <c r="D45" s="58"/>
      <c r="E45" s="1214" t="s">
        <v>12</v>
      </c>
      <c r="F45" s="1214"/>
      <c r="G45" s="1214"/>
      <c r="H45" s="1214"/>
      <c r="I45" s="1214"/>
      <c r="J45" s="1215"/>
      <c r="K45" s="59">
        <v>308</v>
      </c>
      <c r="L45" s="60">
        <v>258</v>
      </c>
      <c r="M45" s="60">
        <v>247</v>
      </c>
      <c r="N45" s="60">
        <v>271</v>
      </c>
      <c r="O45" s="61">
        <v>266</v>
      </c>
      <c r="P45" s="48"/>
      <c r="Q45" s="48"/>
      <c r="R45" s="48"/>
      <c r="S45" s="48"/>
      <c r="T45" s="48"/>
      <c r="U45" s="48"/>
    </row>
    <row r="46" spans="1:21" ht="30.75" customHeight="1">
      <c r="A46" s="48"/>
      <c r="B46" s="1210"/>
      <c r="C46" s="1211"/>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c r="A47" s="48"/>
      <c r="B47" s="1210"/>
      <c r="C47" s="1211"/>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c r="A48" s="48"/>
      <c r="B48" s="1210"/>
      <c r="C48" s="1211"/>
      <c r="D48" s="62"/>
      <c r="E48" s="1216" t="s">
        <v>15</v>
      </c>
      <c r="F48" s="1216"/>
      <c r="G48" s="1216"/>
      <c r="H48" s="1216"/>
      <c r="I48" s="1216"/>
      <c r="J48" s="1217"/>
      <c r="K48" s="63">
        <v>33</v>
      </c>
      <c r="L48" s="64">
        <v>32</v>
      </c>
      <c r="M48" s="64">
        <v>32</v>
      </c>
      <c r="N48" s="64">
        <v>29</v>
      </c>
      <c r="O48" s="65">
        <v>27</v>
      </c>
      <c r="P48" s="48"/>
      <c r="Q48" s="48"/>
      <c r="R48" s="48"/>
      <c r="S48" s="48"/>
      <c r="T48" s="48"/>
      <c r="U48" s="48"/>
    </row>
    <row r="49" spans="1:21" ht="30.75" customHeight="1">
      <c r="A49" s="48"/>
      <c r="B49" s="1210"/>
      <c r="C49" s="1211"/>
      <c r="D49" s="62"/>
      <c r="E49" s="1216" t="s">
        <v>16</v>
      </c>
      <c r="F49" s="1216"/>
      <c r="G49" s="1216"/>
      <c r="H49" s="1216"/>
      <c r="I49" s="1216"/>
      <c r="J49" s="1217"/>
      <c r="K49" s="63">
        <v>13</v>
      </c>
      <c r="L49" s="64">
        <v>15</v>
      </c>
      <c r="M49" s="64">
        <v>15</v>
      </c>
      <c r="N49" s="64">
        <v>18</v>
      </c>
      <c r="O49" s="65">
        <v>17</v>
      </c>
      <c r="P49" s="48"/>
      <c r="Q49" s="48"/>
      <c r="R49" s="48"/>
      <c r="S49" s="48"/>
      <c r="T49" s="48"/>
      <c r="U49" s="48"/>
    </row>
    <row r="50" spans="1:21" ht="30.75" customHeight="1">
      <c r="A50" s="48"/>
      <c r="B50" s="1210"/>
      <c r="C50" s="1211"/>
      <c r="D50" s="62"/>
      <c r="E50" s="1216" t="s">
        <v>17</v>
      </c>
      <c r="F50" s="1216"/>
      <c r="G50" s="1216"/>
      <c r="H50" s="1216"/>
      <c r="I50" s="1216"/>
      <c r="J50" s="1217"/>
      <c r="K50" s="63">
        <v>11</v>
      </c>
      <c r="L50" s="64">
        <v>11</v>
      </c>
      <c r="M50" s="64">
        <v>11</v>
      </c>
      <c r="N50" s="64">
        <v>11</v>
      </c>
      <c r="O50" s="65" t="s">
        <v>515</v>
      </c>
      <c r="P50" s="48"/>
      <c r="Q50" s="48"/>
      <c r="R50" s="48"/>
      <c r="S50" s="48"/>
      <c r="T50" s="48"/>
      <c r="U50" s="48"/>
    </row>
    <row r="51" spans="1:21" ht="30.75" customHeight="1">
      <c r="A51" s="48"/>
      <c r="B51" s="1212"/>
      <c r="C51" s="1213"/>
      <c r="D51" s="66"/>
      <c r="E51" s="1216" t="s">
        <v>18</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c r="A52" s="48"/>
      <c r="B52" s="1218" t="s">
        <v>19</v>
      </c>
      <c r="C52" s="1219"/>
      <c r="D52" s="66"/>
      <c r="E52" s="1216" t="s">
        <v>20</v>
      </c>
      <c r="F52" s="1216"/>
      <c r="G52" s="1216"/>
      <c r="H52" s="1216"/>
      <c r="I52" s="1216"/>
      <c r="J52" s="1217"/>
      <c r="K52" s="63">
        <v>300</v>
      </c>
      <c r="L52" s="64">
        <v>250</v>
      </c>
      <c r="M52" s="64">
        <v>235</v>
      </c>
      <c r="N52" s="64">
        <v>250</v>
      </c>
      <c r="O52" s="65">
        <v>249</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65</v>
      </c>
      <c r="L53" s="69">
        <v>66</v>
      </c>
      <c r="M53" s="69">
        <v>70</v>
      </c>
      <c r="N53" s="69">
        <v>79</v>
      </c>
      <c r="O53" s="70">
        <v>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24" t="s">
        <v>25</v>
      </c>
      <c r="C57" s="1225"/>
      <c r="D57" s="1228" t="s">
        <v>26</v>
      </c>
      <c r="E57" s="1229"/>
      <c r="F57" s="1229"/>
      <c r="G57" s="1229"/>
      <c r="H57" s="1229"/>
      <c r="I57" s="1229"/>
      <c r="J57" s="1230"/>
      <c r="K57" s="82" t="s">
        <v>600</v>
      </c>
      <c r="L57" s="83" t="s">
        <v>600</v>
      </c>
      <c r="M57" s="83" t="s">
        <v>600</v>
      </c>
      <c r="N57" s="83" t="s">
        <v>600</v>
      </c>
      <c r="O57" s="84" t="s">
        <v>600</v>
      </c>
    </row>
    <row r="58" spans="1:21" ht="31.5" customHeight="1" thickBot="1">
      <c r="B58" s="1226"/>
      <c r="C58" s="1227"/>
      <c r="D58" s="1231" t="s">
        <v>27</v>
      </c>
      <c r="E58" s="1232"/>
      <c r="F58" s="1232"/>
      <c r="G58" s="1232"/>
      <c r="H58" s="1232"/>
      <c r="I58" s="1232"/>
      <c r="J58" s="1233"/>
      <c r="K58" s="85" t="s">
        <v>600</v>
      </c>
      <c r="L58" s="86" t="s">
        <v>600</v>
      </c>
      <c r="M58" s="86" t="s">
        <v>600</v>
      </c>
      <c r="N58" s="86" t="s">
        <v>600</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IU6j6/x03oozw4UGlaTpghm+kE+abw2oN2aN7z4oAg+3E6sBk5xNlqhfPTeuoZ7q9ziScvpv2Th+S/c/yVQ==" saltValue="4h9911tq2wgnPnxeZDZF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34" t="s">
        <v>30</v>
      </c>
      <c r="C41" s="1235"/>
      <c r="D41" s="101"/>
      <c r="E41" s="1240" t="s">
        <v>31</v>
      </c>
      <c r="F41" s="1240"/>
      <c r="G41" s="1240"/>
      <c r="H41" s="1241"/>
      <c r="I41" s="102">
        <v>2537</v>
      </c>
      <c r="J41" s="103">
        <v>2466</v>
      </c>
      <c r="K41" s="103">
        <v>2414</v>
      </c>
      <c r="L41" s="103">
        <v>2503</v>
      </c>
      <c r="M41" s="104">
        <v>2545</v>
      </c>
    </row>
    <row r="42" spans="2:13" ht="27.75" customHeight="1">
      <c r="B42" s="1236"/>
      <c r="C42" s="1237"/>
      <c r="D42" s="105"/>
      <c r="E42" s="1242" t="s">
        <v>32</v>
      </c>
      <c r="F42" s="1242"/>
      <c r="G42" s="1242"/>
      <c r="H42" s="1243"/>
      <c r="I42" s="106">
        <v>32</v>
      </c>
      <c r="J42" s="107">
        <v>21</v>
      </c>
      <c r="K42" s="107">
        <v>11</v>
      </c>
      <c r="L42" s="107" t="s">
        <v>515</v>
      </c>
      <c r="M42" s="108" t="s">
        <v>515</v>
      </c>
    </row>
    <row r="43" spans="2:13" ht="27.75" customHeight="1">
      <c r="B43" s="1236"/>
      <c r="C43" s="1237"/>
      <c r="D43" s="105"/>
      <c r="E43" s="1242" t="s">
        <v>33</v>
      </c>
      <c r="F43" s="1242"/>
      <c r="G43" s="1242"/>
      <c r="H43" s="1243"/>
      <c r="I43" s="106">
        <v>458</v>
      </c>
      <c r="J43" s="107">
        <v>495</v>
      </c>
      <c r="K43" s="107">
        <v>464</v>
      </c>
      <c r="L43" s="107">
        <v>564</v>
      </c>
      <c r="M43" s="108">
        <v>561</v>
      </c>
    </row>
    <row r="44" spans="2:13" ht="27.75" customHeight="1">
      <c r="B44" s="1236"/>
      <c r="C44" s="1237"/>
      <c r="D44" s="105"/>
      <c r="E44" s="1242" t="s">
        <v>34</v>
      </c>
      <c r="F44" s="1242"/>
      <c r="G44" s="1242"/>
      <c r="H44" s="1243"/>
      <c r="I44" s="106">
        <v>143</v>
      </c>
      <c r="J44" s="107">
        <v>161</v>
      </c>
      <c r="K44" s="107">
        <v>144</v>
      </c>
      <c r="L44" s="107">
        <v>235</v>
      </c>
      <c r="M44" s="108">
        <v>220</v>
      </c>
    </row>
    <row r="45" spans="2:13" ht="27.75" customHeight="1">
      <c r="B45" s="1236"/>
      <c r="C45" s="1237"/>
      <c r="D45" s="105"/>
      <c r="E45" s="1242" t="s">
        <v>35</v>
      </c>
      <c r="F45" s="1242"/>
      <c r="G45" s="1242"/>
      <c r="H45" s="1243"/>
      <c r="I45" s="106">
        <v>1068</v>
      </c>
      <c r="J45" s="107">
        <v>921</v>
      </c>
      <c r="K45" s="107">
        <v>1026</v>
      </c>
      <c r="L45" s="107">
        <v>1015</v>
      </c>
      <c r="M45" s="108">
        <v>983</v>
      </c>
    </row>
    <row r="46" spans="2:13" ht="27.75" customHeight="1">
      <c r="B46" s="1236"/>
      <c r="C46" s="1237"/>
      <c r="D46" s="109"/>
      <c r="E46" s="1242" t="s">
        <v>36</v>
      </c>
      <c r="F46" s="1242"/>
      <c r="G46" s="1242"/>
      <c r="H46" s="1243"/>
      <c r="I46" s="106" t="s">
        <v>515</v>
      </c>
      <c r="J46" s="107" t="s">
        <v>515</v>
      </c>
      <c r="K46" s="107" t="s">
        <v>515</v>
      </c>
      <c r="L46" s="107" t="s">
        <v>515</v>
      </c>
      <c r="M46" s="108" t="s">
        <v>515</v>
      </c>
    </row>
    <row r="47" spans="2:13" ht="27.75" customHeight="1">
      <c r="B47" s="1236"/>
      <c r="C47" s="1237"/>
      <c r="D47" s="110"/>
      <c r="E47" s="1244" t="s">
        <v>37</v>
      </c>
      <c r="F47" s="1245"/>
      <c r="G47" s="1245"/>
      <c r="H47" s="1246"/>
      <c r="I47" s="106" t="s">
        <v>515</v>
      </c>
      <c r="J47" s="107" t="s">
        <v>515</v>
      </c>
      <c r="K47" s="107" t="s">
        <v>515</v>
      </c>
      <c r="L47" s="107" t="s">
        <v>515</v>
      </c>
      <c r="M47" s="108" t="s">
        <v>515</v>
      </c>
    </row>
    <row r="48" spans="2:13" ht="27.75" customHeight="1">
      <c r="B48" s="1236"/>
      <c r="C48" s="1237"/>
      <c r="D48" s="105"/>
      <c r="E48" s="1242" t="s">
        <v>38</v>
      </c>
      <c r="F48" s="1242"/>
      <c r="G48" s="1242"/>
      <c r="H48" s="1243"/>
      <c r="I48" s="106" t="s">
        <v>515</v>
      </c>
      <c r="J48" s="107" t="s">
        <v>515</v>
      </c>
      <c r="K48" s="107" t="s">
        <v>515</v>
      </c>
      <c r="L48" s="107" t="s">
        <v>515</v>
      </c>
      <c r="M48" s="108" t="s">
        <v>515</v>
      </c>
    </row>
    <row r="49" spans="2:13" ht="27.75" customHeight="1">
      <c r="B49" s="1238"/>
      <c r="C49" s="1239"/>
      <c r="D49" s="105"/>
      <c r="E49" s="1242" t="s">
        <v>39</v>
      </c>
      <c r="F49" s="1242"/>
      <c r="G49" s="1242"/>
      <c r="H49" s="1243"/>
      <c r="I49" s="106" t="s">
        <v>515</v>
      </c>
      <c r="J49" s="107" t="s">
        <v>515</v>
      </c>
      <c r="K49" s="107" t="s">
        <v>515</v>
      </c>
      <c r="L49" s="107" t="s">
        <v>515</v>
      </c>
      <c r="M49" s="108" t="s">
        <v>515</v>
      </c>
    </row>
    <row r="50" spans="2:13" ht="27.75" customHeight="1">
      <c r="B50" s="1247" t="s">
        <v>40</v>
      </c>
      <c r="C50" s="1248"/>
      <c r="D50" s="111"/>
      <c r="E50" s="1242" t="s">
        <v>41</v>
      </c>
      <c r="F50" s="1242"/>
      <c r="G50" s="1242"/>
      <c r="H50" s="1243"/>
      <c r="I50" s="106">
        <v>4494</v>
      </c>
      <c r="J50" s="107">
        <v>4626</v>
      </c>
      <c r="K50" s="107">
        <v>4863</v>
      </c>
      <c r="L50" s="107">
        <v>4897</v>
      </c>
      <c r="M50" s="108">
        <v>4574</v>
      </c>
    </row>
    <row r="51" spans="2:13" ht="27.75" customHeight="1">
      <c r="B51" s="1236"/>
      <c r="C51" s="1237"/>
      <c r="D51" s="105"/>
      <c r="E51" s="1242" t="s">
        <v>42</v>
      </c>
      <c r="F51" s="1242"/>
      <c r="G51" s="1242"/>
      <c r="H51" s="1243"/>
      <c r="I51" s="106">
        <v>6</v>
      </c>
      <c r="J51" s="107">
        <v>5</v>
      </c>
      <c r="K51" s="107">
        <v>4</v>
      </c>
      <c r="L51" s="107">
        <v>3</v>
      </c>
      <c r="M51" s="108">
        <v>2</v>
      </c>
    </row>
    <row r="52" spans="2:13" ht="27.75" customHeight="1">
      <c r="B52" s="1238"/>
      <c r="C52" s="1239"/>
      <c r="D52" s="105"/>
      <c r="E52" s="1242" t="s">
        <v>43</v>
      </c>
      <c r="F52" s="1242"/>
      <c r="G52" s="1242"/>
      <c r="H52" s="1243"/>
      <c r="I52" s="106">
        <v>2402</v>
      </c>
      <c r="J52" s="107">
        <v>2292</v>
      </c>
      <c r="K52" s="107">
        <v>2155</v>
      </c>
      <c r="L52" s="107">
        <v>2293</v>
      </c>
      <c r="M52" s="108">
        <v>2400</v>
      </c>
    </row>
    <row r="53" spans="2:13" ht="27.75" customHeight="1" thickBot="1">
      <c r="B53" s="1249" t="s">
        <v>44</v>
      </c>
      <c r="C53" s="1250"/>
      <c r="D53" s="112"/>
      <c r="E53" s="1251" t="s">
        <v>45</v>
      </c>
      <c r="F53" s="1251"/>
      <c r="G53" s="1251"/>
      <c r="H53" s="1252"/>
      <c r="I53" s="113">
        <v>-2665</v>
      </c>
      <c r="J53" s="114">
        <v>-2859</v>
      </c>
      <c r="K53" s="114">
        <v>-2965</v>
      </c>
      <c r="L53" s="114">
        <v>-2876</v>
      </c>
      <c r="M53" s="115">
        <v>-2667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X/oTX2Qqu5QNg9iIB9dvWsqezOu5Sj6bDbjYVQdVyo7/s5gvJbHS8S6Bb2zgRSB4Lh2eKKJ8UIdZaAoog5wQw==" saltValue="0GrL1QqyaoxM+SH/16Cq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I63" sqref="I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61" t="s">
        <v>48</v>
      </c>
      <c r="D55" s="1261"/>
      <c r="E55" s="1262"/>
      <c r="F55" s="127">
        <v>2228</v>
      </c>
      <c r="G55" s="127">
        <v>2256</v>
      </c>
      <c r="H55" s="128">
        <v>1783</v>
      </c>
    </row>
    <row r="56" spans="2:8" ht="52.5" customHeight="1">
      <c r="B56" s="129"/>
      <c r="C56" s="1263" t="s">
        <v>49</v>
      </c>
      <c r="D56" s="1263"/>
      <c r="E56" s="1264"/>
      <c r="F56" s="130">
        <v>1459</v>
      </c>
      <c r="G56" s="130">
        <v>1435</v>
      </c>
      <c r="H56" s="131">
        <v>1404</v>
      </c>
    </row>
    <row r="57" spans="2:8" ht="53.25" customHeight="1">
      <c r="B57" s="129"/>
      <c r="C57" s="1265" t="s">
        <v>50</v>
      </c>
      <c r="D57" s="1265"/>
      <c r="E57" s="1266"/>
      <c r="F57" s="132">
        <v>1715</v>
      </c>
      <c r="G57" s="132">
        <v>1436</v>
      </c>
      <c r="H57" s="133">
        <v>1627</v>
      </c>
    </row>
    <row r="58" spans="2:8" ht="45.75" customHeight="1">
      <c r="B58" s="134"/>
      <c r="C58" s="1253" t="s">
        <v>592</v>
      </c>
      <c r="D58" s="1254"/>
      <c r="E58" s="1255"/>
      <c r="F58" s="135">
        <v>829</v>
      </c>
      <c r="G58" s="135">
        <v>529</v>
      </c>
      <c r="H58" s="136">
        <v>529</v>
      </c>
    </row>
    <row r="59" spans="2:8" ht="45.75" customHeight="1">
      <c r="B59" s="134"/>
      <c r="C59" s="1253" t="s">
        <v>593</v>
      </c>
      <c r="D59" s="1254"/>
      <c r="E59" s="1255"/>
      <c r="F59" s="135">
        <v>296</v>
      </c>
      <c r="G59" s="135">
        <v>296</v>
      </c>
      <c r="H59" s="136">
        <v>296</v>
      </c>
    </row>
    <row r="60" spans="2:8" ht="45.75" customHeight="1">
      <c r="B60" s="134"/>
      <c r="C60" s="1253" t="s">
        <v>594</v>
      </c>
      <c r="D60" s="1254"/>
      <c r="E60" s="1255"/>
      <c r="F60" s="135">
        <v>200</v>
      </c>
      <c r="G60" s="135">
        <v>220</v>
      </c>
      <c r="H60" s="136">
        <v>220</v>
      </c>
    </row>
    <row r="61" spans="2:8" ht="45.75" customHeight="1">
      <c r="B61" s="134"/>
      <c r="C61" s="1253" t="s">
        <v>595</v>
      </c>
      <c r="D61" s="1254"/>
      <c r="E61" s="1255"/>
      <c r="F61" s="135">
        <v>221</v>
      </c>
      <c r="G61" s="135">
        <v>220</v>
      </c>
      <c r="H61" s="136">
        <v>210</v>
      </c>
    </row>
    <row r="62" spans="2:8" ht="45.75" customHeight="1" thickBot="1">
      <c r="B62" s="137"/>
      <c r="C62" s="1256" t="s">
        <v>596</v>
      </c>
      <c r="D62" s="1257"/>
      <c r="E62" s="1258"/>
      <c r="F62" s="138" t="s">
        <v>597</v>
      </c>
      <c r="G62" s="138" t="s">
        <v>598</v>
      </c>
      <c r="H62" s="139">
        <v>200</v>
      </c>
    </row>
    <row r="63" spans="2:8" ht="52.5" customHeight="1" thickBot="1">
      <c r="B63" s="140"/>
      <c r="C63" s="1259" t="s">
        <v>51</v>
      </c>
      <c r="D63" s="1259"/>
      <c r="E63" s="1260"/>
      <c r="F63" s="141">
        <v>5402</v>
      </c>
      <c r="G63" s="141">
        <v>5127</v>
      </c>
      <c r="H63" s="142">
        <v>4814</v>
      </c>
    </row>
    <row r="64" spans="2:8" ht="15" customHeight="1"/>
    <row r="65" ht="0" hidden="1" customHeight="1"/>
    <row r="66" ht="0" hidden="1" customHeight="1"/>
  </sheetData>
  <sheetProtection algorithmName="SHA-512" hashValue="1cwSzQZmjY1S+jmNTDSvuUvIC6fKhYeH9gy47oLGT4vq0JzuZNL4RdrfqOyWHLtFkeN4ngM+eN5Bb3xUE3XaTA==" saltValue="VE3q+xXbaTPg4+ujw2cb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206723</v>
      </c>
      <c r="E3" s="161"/>
      <c r="F3" s="162">
        <v>288550</v>
      </c>
      <c r="G3" s="163"/>
      <c r="H3" s="164"/>
    </row>
    <row r="4" spans="1:8">
      <c r="A4" s="165"/>
      <c r="B4" s="166"/>
      <c r="C4" s="167"/>
      <c r="D4" s="168">
        <v>176290</v>
      </c>
      <c r="E4" s="169"/>
      <c r="F4" s="170">
        <v>141525</v>
      </c>
      <c r="G4" s="171"/>
      <c r="H4" s="172"/>
    </row>
    <row r="5" spans="1:8">
      <c r="A5" s="153" t="s">
        <v>548</v>
      </c>
      <c r="B5" s="158"/>
      <c r="C5" s="159"/>
      <c r="D5" s="160">
        <v>288051</v>
      </c>
      <c r="E5" s="161"/>
      <c r="F5" s="162">
        <v>245039</v>
      </c>
      <c r="G5" s="163"/>
      <c r="H5" s="164"/>
    </row>
    <row r="6" spans="1:8">
      <c r="A6" s="165"/>
      <c r="B6" s="166"/>
      <c r="C6" s="167"/>
      <c r="D6" s="168">
        <v>181281</v>
      </c>
      <c r="E6" s="169"/>
      <c r="F6" s="170">
        <v>108922</v>
      </c>
      <c r="G6" s="171"/>
      <c r="H6" s="172"/>
    </row>
    <row r="7" spans="1:8">
      <c r="A7" s="153" t="s">
        <v>549</v>
      </c>
      <c r="B7" s="158"/>
      <c r="C7" s="159"/>
      <c r="D7" s="160">
        <v>239939</v>
      </c>
      <c r="E7" s="161"/>
      <c r="F7" s="162">
        <v>237994</v>
      </c>
      <c r="G7" s="163"/>
      <c r="H7" s="164"/>
    </row>
    <row r="8" spans="1:8">
      <c r="A8" s="165"/>
      <c r="B8" s="166"/>
      <c r="C8" s="167"/>
      <c r="D8" s="168">
        <v>208656</v>
      </c>
      <c r="E8" s="169"/>
      <c r="F8" s="170">
        <v>110361</v>
      </c>
      <c r="G8" s="171"/>
      <c r="H8" s="172"/>
    </row>
    <row r="9" spans="1:8">
      <c r="A9" s="153" t="s">
        <v>550</v>
      </c>
      <c r="B9" s="158"/>
      <c r="C9" s="159"/>
      <c r="D9" s="160">
        <v>532179</v>
      </c>
      <c r="E9" s="161"/>
      <c r="F9" s="162">
        <v>267911</v>
      </c>
      <c r="G9" s="163"/>
      <c r="H9" s="164"/>
    </row>
    <row r="10" spans="1:8">
      <c r="A10" s="165"/>
      <c r="B10" s="166"/>
      <c r="C10" s="167"/>
      <c r="D10" s="168">
        <v>293947</v>
      </c>
      <c r="E10" s="169"/>
      <c r="F10" s="170">
        <v>106425</v>
      </c>
      <c r="G10" s="171"/>
      <c r="H10" s="172"/>
    </row>
    <row r="11" spans="1:8">
      <c r="A11" s="153" t="s">
        <v>551</v>
      </c>
      <c r="B11" s="158"/>
      <c r="C11" s="159"/>
      <c r="D11" s="160">
        <v>378774</v>
      </c>
      <c r="E11" s="161"/>
      <c r="F11" s="162">
        <v>228215</v>
      </c>
      <c r="G11" s="163"/>
      <c r="H11" s="164"/>
    </row>
    <row r="12" spans="1:8">
      <c r="A12" s="165"/>
      <c r="B12" s="166"/>
      <c r="C12" s="173"/>
      <c r="D12" s="168">
        <v>159128</v>
      </c>
      <c r="E12" s="169"/>
      <c r="F12" s="170">
        <v>117571</v>
      </c>
      <c r="G12" s="171"/>
      <c r="H12" s="172"/>
    </row>
    <row r="13" spans="1:8">
      <c r="A13" s="153"/>
      <c r="B13" s="158"/>
      <c r="C13" s="174"/>
      <c r="D13" s="175">
        <v>329133</v>
      </c>
      <c r="E13" s="176"/>
      <c r="F13" s="177">
        <v>253542</v>
      </c>
      <c r="G13" s="178"/>
      <c r="H13" s="164"/>
    </row>
    <row r="14" spans="1:8">
      <c r="A14" s="165"/>
      <c r="B14" s="166"/>
      <c r="C14" s="167"/>
      <c r="D14" s="168">
        <v>203860</v>
      </c>
      <c r="E14" s="169"/>
      <c r="F14" s="170">
        <v>116961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2.77</v>
      </c>
      <c r="C19" s="179">
        <f>ROUND(VALUE(SUBSTITUTE(実質収支比率等に係る経年分析!G$48,"▲","-")),2)</f>
        <v>4.37</v>
      </c>
      <c r="D19" s="179">
        <f>ROUND(VALUE(SUBSTITUTE(実質収支比率等に係る経年分析!H$48,"▲","-")),2)</f>
        <v>3.35</v>
      </c>
      <c r="E19" s="179">
        <f>ROUND(VALUE(SUBSTITUTE(実質収支比率等に係る経年分析!I$48,"▲","-")),2)</f>
        <v>3.44</v>
      </c>
      <c r="F19" s="179">
        <f>ROUND(VALUE(SUBSTITUTE(実質収支比率等に係る経年分析!J$48,"▲","-")),2)</f>
        <v>2.44</v>
      </c>
    </row>
    <row r="20" spans="1:11">
      <c r="A20" s="179" t="s">
        <v>55</v>
      </c>
      <c r="B20" s="179">
        <f>ROUND(VALUE(SUBSTITUTE(実質収支比率等に係る経年分析!F$47,"▲","-")),2)</f>
        <v>115.62</v>
      </c>
      <c r="C20" s="179">
        <f>ROUND(VALUE(SUBSTITUTE(実質収支比率等に係る経年分析!G$47,"▲","-")),2)</f>
        <v>119.05</v>
      </c>
      <c r="D20" s="179">
        <f>ROUND(VALUE(SUBSTITUTE(実質収支比率等に係る経年分析!H$47,"▲","-")),2)</f>
        <v>127.34</v>
      </c>
      <c r="E20" s="179">
        <f>ROUND(VALUE(SUBSTITUTE(実質収支比率等に係る経年分析!I$47,"▲","-")),2)</f>
        <v>135.88</v>
      </c>
      <c r="F20" s="179">
        <f>ROUND(VALUE(SUBSTITUTE(実質収支比率等に係る経年分析!J$47,"▲","-")),2)</f>
        <v>110.01</v>
      </c>
    </row>
    <row r="21" spans="1:11">
      <c r="A21" s="179" t="s">
        <v>56</v>
      </c>
      <c r="B21" s="179">
        <f>IF(ISNUMBER(VALUE(SUBSTITUTE(実質収支比率等に係る経年分析!F$49,"▲","-"))),ROUND(VALUE(SUBSTITUTE(実質収支比率等に係る経年分析!F$49,"▲","-")),2),NA())</f>
        <v>-3.26</v>
      </c>
      <c r="C21" s="179">
        <f>IF(ISNUMBER(VALUE(SUBSTITUTE(実質収支比率等に係る経年分析!G$49,"▲","-"))),ROUND(VALUE(SUBSTITUTE(実質収支比率等に係る経年分析!G$49,"▲","-")),2),NA())</f>
        <v>4.82</v>
      </c>
      <c r="D21" s="179">
        <f>IF(ISNUMBER(VALUE(SUBSTITUTE(実質収支比率等に係る経年分析!H$49,"▲","-"))),ROUND(VALUE(SUBSTITUTE(実質収支比率等に係る経年分析!H$49,"▲","-")),2),NA())</f>
        <v>-0.82</v>
      </c>
      <c r="E21" s="179">
        <f>IF(ISNUMBER(VALUE(SUBSTITUTE(実質収支比率等に係る経年分析!I$49,"▲","-"))),ROUND(VALUE(SUBSTITUTE(実質収支比率等に係る経年分析!I$49,"▲","-")),2),NA())</f>
        <v>-0.02</v>
      </c>
      <c r="F21" s="179">
        <f>IF(ISNUMBER(VALUE(SUBSTITUTE(実質収支比率等に係る経年分析!J$49,"▲","-"))),ROUND(VALUE(SUBSTITUTE(実質収支比率等に係る経年分析!J$49,"▲","-")),2),NA())</f>
        <v>-31.88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c r="A30" s="180" t="str">
        <f>IF(連結実質赤字比率に係る赤字・黒字の構成分析!C$40="",NA(),連結実質赤字比率に係る赤字・黒字の構成分析!C$40)</f>
        <v>生活排水処理事業特別会計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c r="A31" s="180" t="str">
        <f>IF(連結実質赤字比率に係る赤字・黒字の構成分析!C$39="",NA(),連結実質赤字比率に係る赤字・黒字の構成分析!C$39)</f>
        <v>地域活性化施設特別会計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c r="A32" s="180" t="str">
        <f>IF(連結実質赤字比率に係る赤字・黒字の構成分析!C$38="",NA(),連結実質赤字比率に係る赤字・黒字の構成分析!C$38)</f>
        <v>国民健康保険直営中里診療所特別会計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0.28000000000000003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0.57999999999999996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0.62</v>
      </c>
    </row>
    <row r="35" spans="1:16">
      <c r="A35" s="180" t="str">
        <f>IF(連結実質赤字比率に係る赤字・黒字の構成分析!C$35="",NA(),連結実質赤字比率に係る赤字・黒字の構成分析!C$35)</f>
        <v>万場診療所特別会計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0.68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2.5299999999999998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4.1399999999999997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300</v>
      </c>
      <c r="E42" s="181"/>
      <c r="F42" s="181"/>
      <c r="G42" s="181">
        <f>'実質公債費比率（分子）の構造'!L$52</f>
        <v>250</v>
      </c>
      <c r="H42" s="181"/>
      <c r="I42" s="181"/>
      <c r="J42" s="181">
        <f>'実質公債費比率（分子）の構造'!M$52</f>
        <v>235</v>
      </c>
      <c r="K42" s="181"/>
      <c r="L42" s="181"/>
      <c r="M42" s="181">
        <f>'実質公債費比率（分子）の構造'!N$52</f>
        <v>250</v>
      </c>
      <c r="N42" s="181"/>
      <c r="O42" s="181"/>
      <c r="P42" s="181">
        <f>'実質公債費比率（分子）の構造'!O$52</f>
        <v>249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11</v>
      </c>
      <c r="C44" s="181"/>
      <c r="D44" s="181"/>
      <c r="E44" s="181">
        <f>'実質公債費比率（分子）の構造'!L$50</f>
        <v>11</v>
      </c>
      <c r="F44" s="181"/>
      <c r="G44" s="181"/>
      <c r="H44" s="181">
        <f>'実質公債費比率（分子）の構造'!M$50</f>
        <v>11</v>
      </c>
      <c r="I44" s="181"/>
      <c r="J44" s="181"/>
      <c r="K44" s="181">
        <f>'実質公債費比率（分子）の構造'!N$50</f>
        <v>11</v>
      </c>
      <c r="L44" s="181"/>
      <c r="M44" s="181"/>
      <c r="N44" s="181" t="str">
        <f>'実質公債費比率（分子）の構造'!O$50</f>
        <v>-</v>
      </c>
      <c r="O44" s="181"/>
      <c r="P44" s="181"/>
    </row>
    <row r="45" spans="1:16">
      <c r="A45" s="181" t="s">
        <v>66</v>
      </c>
      <c r="B45" s="181">
        <f>'実質公債費比率（分子）の構造'!K$49</f>
        <v>13</v>
      </c>
      <c r="C45" s="181"/>
      <c r="D45" s="181"/>
      <c r="E45" s="181">
        <f>'実質公債費比率（分子）の構造'!L$49</f>
        <v>15</v>
      </c>
      <c r="F45" s="181"/>
      <c r="G45" s="181"/>
      <c r="H45" s="181">
        <f>'実質公債費比率（分子）の構造'!M$49</f>
        <v>15</v>
      </c>
      <c r="I45" s="181"/>
      <c r="J45" s="181"/>
      <c r="K45" s="181">
        <f>'実質公債費比率（分子）の構造'!N$49</f>
        <v>18</v>
      </c>
      <c r="L45" s="181"/>
      <c r="M45" s="181"/>
      <c r="N45" s="181">
        <f>'実質公債費比率（分子）の構造'!O$49</f>
        <v>17</v>
      </c>
      <c r="O45" s="181"/>
      <c r="P45" s="181"/>
    </row>
    <row r="46" spans="1:16">
      <c r="A46" s="181" t="s">
        <v>67</v>
      </c>
      <c r="B46" s="181">
        <f>'実質公債費比率（分子）の構造'!K$48</f>
        <v>33</v>
      </c>
      <c r="C46" s="181"/>
      <c r="D46" s="181"/>
      <c r="E46" s="181">
        <f>'実質公債費比率（分子）の構造'!L$48</f>
        <v>32</v>
      </c>
      <c r="F46" s="181"/>
      <c r="G46" s="181"/>
      <c r="H46" s="181">
        <f>'実質公債費比率（分子）の構造'!M$48</f>
        <v>32</v>
      </c>
      <c r="I46" s="181"/>
      <c r="J46" s="181"/>
      <c r="K46" s="181">
        <f>'実質公債費比率（分子）の構造'!N$48</f>
        <v>29</v>
      </c>
      <c r="L46" s="181"/>
      <c r="M46" s="181"/>
      <c r="N46" s="181">
        <f>'実質公債費比率（分子）の構造'!O$48</f>
        <v>27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308</v>
      </c>
      <c r="C49" s="181"/>
      <c r="D49" s="181"/>
      <c r="E49" s="181">
        <f>'実質公債費比率（分子）の構造'!L$45</f>
        <v>258</v>
      </c>
      <c r="F49" s="181"/>
      <c r="G49" s="181"/>
      <c r="H49" s="181">
        <f>'実質公債費比率（分子）の構造'!M$45</f>
        <v>247</v>
      </c>
      <c r="I49" s="181"/>
      <c r="J49" s="181"/>
      <c r="K49" s="181">
        <f>'実質公債費比率（分子）の構造'!N$45</f>
        <v>271</v>
      </c>
      <c r="L49" s="181"/>
      <c r="M49" s="181"/>
      <c r="N49" s="181">
        <f>'実質公債費比率（分子）の構造'!O$45</f>
        <v>266</v>
      </c>
      <c r="O49" s="181"/>
      <c r="P49" s="181"/>
    </row>
    <row r="50" spans="1:16">
      <c r="A50" s="181" t="s">
        <v>71</v>
      </c>
      <c r="B50" s="181" t="e">
        <f>NA()</f>
        <v>#N/A</v>
      </c>
      <c r="C50" s="181">
        <f>IF(ISNUMBER('実質公債費比率（分子）の構造'!K$53),'実質公債費比率（分子）の構造'!K$53,NA())</f>
        <v>65</v>
      </c>
      <c r="D50" s="181" t="e">
        <f>NA()</f>
        <v>#N/A</v>
      </c>
      <c r="E50" s="181" t="e">
        <f>NA()</f>
        <v>#N/A</v>
      </c>
      <c r="F50" s="181">
        <f>IF(ISNUMBER('実質公債費比率（分子）の構造'!L$53),'実質公債費比率（分子）の構造'!L$53,NA())</f>
        <v>66</v>
      </c>
      <c r="G50" s="181" t="e">
        <f>NA()</f>
        <v>#N/A</v>
      </c>
      <c r="H50" s="181" t="e">
        <f>NA()</f>
        <v>#N/A</v>
      </c>
      <c r="I50" s="181">
        <f>IF(ISNUMBER('実質公債費比率（分子）の構造'!M$53),'実質公債費比率（分子）の構造'!M$53,NA())</f>
        <v>70</v>
      </c>
      <c r="J50" s="181" t="e">
        <f>NA()</f>
        <v>#N/A</v>
      </c>
      <c r="K50" s="181" t="e">
        <f>NA()</f>
        <v>#N/A</v>
      </c>
      <c r="L50" s="181">
        <f>IF(ISNUMBER('実質公債費比率（分子）の構造'!N$53),'実質公債費比率（分子）の構造'!N$53,NA())</f>
        <v>79</v>
      </c>
      <c r="M50" s="181" t="e">
        <f>NA()</f>
        <v>#N/A</v>
      </c>
      <c r="N50" s="181" t="e">
        <f>NA()</f>
        <v>#N/A</v>
      </c>
      <c r="O50" s="181">
        <f>IF(ISNUMBER('実質公債費比率（分子）の構造'!O$53),'実質公債費比率（分子）の構造'!O$53,NA())</f>
        <v>61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2402</v>
      </c>
      <c r="E56" s="180"/>
      <c r="F56" s="180"/>
      <c r="G56" s="180">
        <f>'将来負担比率（分子）の構造'!J$52</f>
        <v>2292</v>
      </c>
      <c r="H56" s="180"/>
      <c r="I56" s="180"/>
      <c r="J56" s="180">
        <f>'将来負担比率（分子）の構造'!K$52</f>
        <v>2155</v>
      </c>
      <c r="K56" s="180"/>
      <c r="L56" s="180"/>
      <c r="M56" s="180">
        <f>'将来負担比率（分子）の構造'!L$52</f>
        <v>2293</v>
      </c>
      <c r="N56" s="180"/>
      <c r="O56" s="180"/>
      <c r="P56" s="180">
        <f>'将来負担比率（分子）の構造'!M$52</f>
        <v>2400</v>
      </c>
    </row>
    <row r="57" spans="1:16">
      <c r="A57" s="180" t="s">
        <v>42</v>
      </c>
      <c r="B57" s="180"/>
      <c r="C57" s="180"/>
      <c r="D57" s="180">
        <f>'将来負担比率（分子）の構造'!I$51</f>
        <v>6</v>
      </c>
      <c r="E57" s="180"/>
      <c r="F57" s="180"/>
      <c r="G57" s="180">
        <f>'将来負担比率（分子）の構造'!J$51</f>
        <v>5</v>
      </c>
      <c r="H57" s="180"/>
      <c r="I57" s="180"/>
      <c r="J57" s="180">
        <f>'将来負担比率（分子）の構造'!K$51</f>
        <v>4</v>
      </c>
      <c r="K57" s="180"/>
      <c r="L57" s="180"/>
      <c r="M57" s="180">
        <f>'将来負担比率（分子）の構造'!L$51</f>
        <v>3</v>
      </c>
      <c r="N57" s="180"/>
      <c r="O57" s="180"/>
      <c r="P57" s="180">
        <f>'将来負担比率（分子）の構造'!M$51</f>
        <v>2</v>
      </c>
    </row>
    <row r="58" spans="1:16">
      <c r="A58" s="180" t="s">
        <v>41</v>
      </c>
      <c r="B58" s="180"/>
      <c r="C58" s="180"/>
      <c r="D58" s="180">
        <f>'将来負担比率（分子）の構造'!I$50</f>
        <v>4494</v>
      </c>
      <c r="E58" s="180"/>
      <c r="F58" s="180"/>
      <c r="G58" s="180">
        <f>'将来負担比率（分子）の構造'!J$50</f>
        <v>4626</v>
      </c>
      <c r="H58" s="180"/>
      <c r="I58" s="180"/>
      <c r="J58" s="180">
        <f>'将来負担比率（分子）の構造'!K$50</f>
        <v>4863</v>
      </c>
      <c r="K58" s="180"/>
      <c r="L58" s="180"/>
      <c r="M58" s="180">
        <f>'将来負担比率（分子）の構造'!L$50</f>
        <v>4897</v>
      </c>
      <c r="N58" s="180"/>
      <c r="O58" s="180"/>
      <c r="P58" s="180">
        <f>'将来負担比率（分子）の構造'!M$50</f>
        <v>4574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1068</v>
      </c>
      <c r="C62" s="180"/>
      <c r="D62" s="180"/>
      <c r="E62" s="180">
        <f>'将来負担比率（分子）の構造'!J$45</f>
        <v>921</v>
      </c>
      <c r="F62" s="180"/>
      <c r="G62" s="180"/>
      <c r="H62" s="180">
        <f>'将来負担比率（分子）の構造'!K$45</f>
        <v>1026</v>
      </c>
      <c r="I62" s="180"/>
      <c r="J62" s="180"/>
      <c r="K62" s="180">
        <f>'将来負担比率（分子）の構造'!L$45</f>
        <v>1015</v>
      </c>
      <c r="L62" s="180"/>
      <c r="M62" s="180"/>
      <c r="N62" s="180">
        <f>'将来負担比率（分子）の構造'!M$45</f>
        <v>983</v>
      </c>
      <c r="O62" s="180"/>
      <c r="P62" s="180"/>
    </row>
    <row r="63" spans="1:16">
      <c r="A63" s="180" t="s">
        <v>34</v>
      </c>
      <c r="B63" s="180">
        <f>'将来負担比率（分子）の構造'!I$44</f>
        <v>143</v>
      </c>
      <c r="C63" s="180"/>
      <c r="D63" s="180"/>
      <c r="E63" s="180">
        <f>'将来負担比率（分子）の構造'!J$44</f>
        <v>161</v>
      </c>
      <c r="F63" s="180"/>
      <c r="G63" s="180"/>
      <c r="H63" s="180">
        <f>'将来負担比率（分子）の構造'!K$44</f>
        <v>144</v>
      </c>
      <c r="I63" s="180"/>
      <c r="J63" s="180"/>
      <c r="K63" s="180">
        <f>'将来負担比率（分子）の構造'!L$44</f>
        <v>235</v>
      </c>
      <c r="L63" s="180"/>
      <c r="M63" s="180"/>
      <c r="N63" s="180">
        <f>'将来負担比率（分子）の構造'!M$44</f>
        <v>220</v>
      </c>
      <c r="O63" s="180"/>
      <c r="P63" s="180"/>
    </row>
    <row r="64" spans="1:16">
      <c r="A64" s="180" t="s">
        <v>33</v>
      </c>
      <c r="B64" s="180">
        <f>'将来負担比率（分子）の構造'!I$43</f>
        <v>458</v>
      </c>
      <c r="C64" s="180"/>
      <c r="D64" s="180"/>
      <c r="E64" s="180">
        <f>'将来負担比率（分子）の構造'!J$43</f>
        <v>495</v>
      </c>
      <c r="F64" s="180"/>
      <c r="G64" s="180"/>
      <c r="H64" s="180">
        <f>'将来負担比率（分子）の構造'!K$43</f>
        <v>464</v>
      </c>
      <c r="I64" s="180"/>
      <c r="J64" s="180"/>
      <c r="K64" s="180">
        <f>'将来負担比率（分子）の構造'!L$43</f>
        <v>564</v>
      </c>
      <c r="L64" s="180"/>
      <c r="M64" s="180"/>
      <c r="N64" s="180">
        <f>'将来負担比率（分子）の構造'!M$43</f>
        <v>561</v>
      </c>
      <c r="O64" s="180"/>
      <c r="P64" s="180"/>
    </row>
    <row r="65" spans="1:16">
      <c r="A65" s="180" t="s">
        <v>32</v>
      </c>
      <c r="B65" s="180">
        <f>'将来負担比率（分子）の構造'!I$42</f>
        <v>32</v>
      </c>
      <c r="C65" s="180"/>
      <c r="D65" s="180"/>
      <c r="E65" s="180">
        <f>'将来負担比率（分子）の構造'!J$42</f>
        <v>21</v>
      </c>
      <c r="F65" s="180"/>
      <c r="G65" s="180"/>
      <c r="H65" s="180">
        <f>'将来負担比率（分子）の構造'!K$42</f>
        <v>11</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2537</v>
      </c>
      <c r="C66" s="180"/>
      <c r="D66" s="180"/>
      <c r="E66" s="180">
        <f>'将来負担比率（分子）の構造'!J$41</f>
        <v>2466</v>
      </c>
      <c r="F66" s="180"/>
      <c r="G66" s="180"/>
      <c r="H66" s="180">
        <f>'将来負担比率（分子）の構造'!K$41</f>
        <v>2414</v>
      </c>
      <c r="I66" s="180"/>
      <c r="J66" s="180"/>
      <c r="K66" s="180">
        <f>'将来負担比率（分子）の構造'!L$41</f>
        <v>2503</v>
      </c>
      <c r="L66" s="180"/>
      <c r="M66" s="180"/>
      <c r="N66" s="180">
        <f>'将来負担比率（分子）の構造'!M$41</f>
        <v>2545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2228</v>
      </c>
      <c r="C72" s="184">
        <f>基金残高に係る経年分析!G55</f>
        <v>2256</v>
      </c>
      <c r="D72" s="184">
        <f>基金残高に係る経年分析!H55</f>
        <v>1783</v>
      </c>
    </row>
    <row r="73" spans="1:16">
      <c r="A73" s="183" t="s">
        <v>78</v>
      </c>
      <c r="B73" s="184">
        <f>基金残高に係る経年分析!F56</f>
        <v>1459</v>
      </c>
      <c r="C73" s="184">
        <f>基金残高に係る経年分析!G56</f>
        <v>1435</v>
      </c>
      <c r="D73" s="184">
        <f>基金残高に係る経年分析!H56</f>
        <v>1404</v>
      </c>
    </row>
    <row r="74" spans="1:16">
      <c r="A74" s="183" t="s">
        <v>79</v>
      </c>
      <c r="B74" s="184">
        <f>基金残高に係る経年分析!F57</f>
        <v>1715</v>
      </c>
      <c r="C74" s="184">
        <f>基金残高に係る経年分析!G57</f>
        <v>1436</v>
      </c>
      <c r="D74" s="184">
        <f>基金残高に係る経年分析!H57</f>
        <v>1627</v>
      </c>
    </row>
  </sheetData>
  <sheetProtection algorithmName="SHA-512" hashValue="knLNUXOBwMRmJhdD2zweyZSAgIEsYX99zPoULHyLh0lb0pVOEC5bX5q2b1Uz3Ojl0jiUWfeNWdkni7vRpuo/AA==" saltValue="5b229nQtmldmEWy7cByN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齋藤 貴仁</cp:lastModifiedBy>
  <cp:lastPrinted>2020-03-03T02:37:31Z</cp:lastPrinted>
  <dcterms:created xsi:type="dcterms:W3CDTF">2020-02-10T02:57:31Z</dcterms:created>
  <dcterms:modified xsi:type="dcterms:W3CDTF">2020-03-12T00:37:49Z</dcterms:modified>
</cp:coreProperties>
</file>