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Y:\03_介護保険係\新webサイト更新作業\掲載中ファイル\"/>
    </mc:Choice>
  </mc:AlternateContent>
  <xr:revisionPtr revIDLastSave="0" documentId="13_ncr:1_{368AC641-BEB2-4880-8F16-24C5CA832479}" xr6:coauthVersionLast="47" xr6:coauthVersionMax="47" xr10:uidLastSave="{00000000-0000-0000-0000-000000000000}"/>
  <bookViews>
    <workbookView xWindow="-120" yWindow="-120" windowWidth="29040" windowHeight="15720" xr2:uid="{00000000-000D-0000-FFFF-FFFF00000000}"/>
  </bookViews>
  <sheets>
    <sheet name="算定記録" sheetId="2" r:id="rId1"/>
    <sheet name="算定記録 (数式なし)" sheetId="5" r:id="rId2"/>
    <sheet name="記入例" sheetId="3" r:id="rId3"/>
    <sheet name="計算例" sheetId="4" r:id="rId4"/>
  </sheets>
  <definedNames>
    <definedName name="_xlnm.Print_Area" localSheetId="2">記入例!$A$1:$S$56</definedName>
    <definedName name="_xlnm.Print_Area" localSheetId="3">計算例!$A$1:$AG$58</definedName>
    <definedName name="_xlnm.Print_Area" localSheetId="0">算定記録!$A$1:$S$55</definedName>
    <definedName name="_xlnm.Print_Area" localSheetId="1">'算定記録 (数式なし)'!$A$1:$S$55</definedName>
    <definedName name="_xlnm.Print_Titles" localSheetId="0">算定記録!$18:$20</definedName>
    <definedName name="_xlnm.Print_Titles" localSheetId="1">'算定記録 (数式なし)'!$18:$20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8" i="4" l="1"/>
  <c r="Z39" i="4" s="1"/>
  <c r="Y38" i="4"/>
  <c r="Y39" i="4" s="1"/>
  <c r="X38" i="4"/>
  <c r="W38" i="4"/>
  <c r="V38" i="4"/>
  <c r="V39" i="4" s="1"/>
  <c r="U38" i="4"/>
  <c r="U39" i="4" s="1"/>
  <c r="T38" i="4"/>
  <c r="S38" i="4"/>
  <c r="S39" i="4" s="1"/>
  <c r="R38" i="4"/>
  <c r="R39" i="4" s="1"/>
  <c r="Q38" i="4"/>
  <c r="Q39" i="4" s="1"/>
  <c r="P38" i="4"/>
  <c r="O38" i="4"/>
  <c r="O39" i="4" s="1"/>
  <c r="N38" i="4"/>
  <c r="N39" i="4" s="1"/>
  <c r="M38" i="4"/>
  <c r="M39" i="4" s="1"/>
  <c r="L38" i="4"/>
  <c r="K38" i="4"/>
  <c r="K39" i="4" s="1"/>
  <c r="J38" i="4"/>
  <c r="J39" i="4" s="1"/>
  <c r="I38" i="4"/>
  <c r="I39" i="4" s="1"/>
  <c r="H38" i="4"/>
  <c r="G38" i="4"/>
  <c r="G39" i="4" s="1"/>
  <c r="F38" i="4"/>
  <c r="F39" i="4" s="1"/>
  <c r="E38" i="4"/>
  <c r="E39" i="4" s="1"/>
  <c r="D38" i="4"/>
  <c r="C38" i="4"/>
  <c r="C39" i="4" s="1"/>
  <c r="AG37" i="4"/>
  <c r="AF37" i="4"/>
  <c r="AE37" i="4"/>
  <c r="AD37" i="4"/>
  <c r="AC37" i="4"/>
  <c r="AB37" i="4"/>
  <c r="AG36" i="4"/>
  <c r="AF36" i="4"/>
  <c r="AE36" i="4"/>
  <c r="AD36" i="4"/>
  <c r="AC36" i="4"/>
  <c r="AB36" i="4"/>
  <c r="AG35" i="4"/>
  <c r="AF35" i="4"/>
  <c r="AE35" i="4"/>
  <c r="AD35" i="4"/>
  <c r="AC35" i="4"/>
  <c r="AB35" i="4"/>
  <c r="AG34" i="4"/>
  <c r="AF34" i="4"/>
  <c r="AE34" i="4"/>
  <c r="AD34" i="4"/>
  <c r="AC34" i="4"/>
  <c r="AB34" i="4"/>
  <c r="AG33" i="4"/>
  <c r="AF33" i="4"/>
  <c r="AE33" i="4"/>
  <c r="AD33" i="4"/>
  <c r="AC33" i="4"/>
  <c r="AB33" i="4"/>
  <c r="AG32" i="4"/>
  <c r="AF32" i="4"/>
  <c r="AE32" i="4"/>
  <c r="AD32" i="4"/>
  <c r="AC32" i="4"/>
  <c r="AB32" i="4"/>
  <c r="AG31" i="4"/>
  <c r="AF31" i="4"/>
  <c r="AE31" i="4"/>
  <c r="AD31" i="4"/>
  <c r="AC31" i="4"/>
  <c r="AB31" i="4"/>
  <c r="AG30" i="4"/>
  <c r="AF30" i="4"/>
  <c r="AE30" i="4"/>
  <c r="AD30" i="4"/>
  <c r="AC30" i="4"/>
  <c r="AB30" i="4"/>
  <c r="AG29" i="4"/>
  <c r="AF29" i="4"/>
  <c r="AE29" i="4"/>
  <c r="AD29" i="4"/>
  <c r="AC29" i="4"/>
  <c r="AB29" i="4"/>
  <c r="AG28" i="4"/>
  <c r="AF28" i="4"/>
  <c r="AE28" i="4"/>
  <c r="AD28" i="4"/>
  <c r="AC28" i="4"/>
  <c r="AB28" i="4"/>
  <c r="AG27" i="4"/>
  <c r="AF27" i="4"/>
  <c r="AE27" i="4"/>
  <c r="AD27" i="4"/>
  <c r="AC27" i="4"/>
  <c r="AB27" i="4"/>
  <c r="AG26" i="4"/>
  <c r="AF26" i="4"/>
  <c r="AE26" i="4"/>
  <c r="AD26" i="4"/>
  <c r="AC26" i="4"/>
  <c r="AB26" i="4"/>
  <c r="AG25" i="4"/>
  <c r="AF25" i="4"/>
  <c r="AE25" i="4"/>
  <c r="AD25" i="4"/>
  <c r="AC25" i="4"/>
  <c r="AB25" i="4"/>
  <c r="AG24" i="4"/>
  <c r="AF24" i="4"/>
  <c r="AE24" i="4"/>
  <c r="AD24" i="4"/>
  <c r="AC24" i="4"/>
  <c r="AB24" i="4"/>
  <c r="AG23" i="4"/>
  <c r="AF23" i="4"/>
  <c r="AE23" i="4"/>
  <c r="AD23" i="4"/>
  <c r="AC23" i="4"/>
  <c r="AB23" i="4"/>
  <c r="AG22" i="4"/>
  <c r="AF22" i="4"/>
  <c r="AE22" i="4"/>
  <c r="AD22" i="4"/>
  <c r="AC22" i="4"/>
  <c r="AB22" i="4"/>
  <c r="AG21" i="4"/>
  <c r="AF21" i="4"/>
  <c r="AE21" i="4"/>
  <c r="AD21" i="4"/>
  <c r="AC21" i="4"/>
  <c r="AB21" i="4"/>
  <c r="AG20" i="4"/>
  <c r="AF20" i="4"/>
  <c r="AE20" i="4"/>
  <c r="AD20" i="4"/>
  <c r="AC20" i="4"/>
  <c r="AB20" i="4"/>
  <c r="AG19" i="4"/>
  <c r="AF19" i="4"/>
  <c r="AE19" i="4"/>
  <c r="AD19" i="4"/>
  <c r="AC19" i="4"/>
  <c r="AB19" i="4"/>
  <c r="AG18" i="4"/>
  <c r="AF18" i="4"/>
  <c r="AE18" i="4"/>
  <c r="AD18" i="4"/>
  <c r="AC18" i="4"/>
  <c r="AB18" i="4"/>
  <c r="AG17" i="4"/>
  <c r="AF17" i="4"/>
  <c r="AE17" i="4"/>
  <c r="AD17" i="4"/>
  <c r="AC17" i="4"/>
  <c r="AB17" i="4"/>
  <c r="AG16" i="4"/>
  <c r="AF16" i="4"/>
  <c r="AE16" i="4"/>
  <c r="AD16" i="4"/>
  <c r="AC16" i="4"/>
  <c r="AB16" i="4"/>
  <c r="AG15" i="4"/>
  <c r="AF15" i="4"/>
  <c r="AE15" i="4"/>
  <c r="AD15" i="4"/>
  <c r="AC15" i="4"/>
  <c r="AB15" i="4"/>
  <c r="AG14" i="4"/>
  <c r="AF14" i="4"/>
  <c r="AE14" i="4"/>
  <c r="AD14" i="4"/>
  <c r="AC14" i="4"/>
  <c r="AB14" i="4"/>
  <c r="AG13" i="4"/>
  <c r="AF13" i="4"/>
  <c r="AE13" i="4"/>
  <c r="AD13" i="4"/>
  <c r="AC13" i="4"/>
  <c r="AB13" i="4"/>
  <c r="AG12" i="4"/>
  <c r="AF12" i="4"/>
  <c r="AE12" i="4"/>
  <c r="AD12" i="4"/>
  <c r="AC12" i="4"/>
  <c r="AB12" i="4"/>
  <c r="AG11" i="4"/>
  <c r="AF11" i="4"/>
  <c r="AE11" i="4"/>
  <c r="AD11" i="4"/>
  <c r="AC11" i="4"/>
  <c r="AB11" i="4"/>
  <c r="AG10" i="4"/>
  <c r="AF10" i="4"/>
  <c r="AF38" i="4" s="1"/>
  <c r="AE10" i="4"/>
  <c r="AD10" i="4"/>
  <c r="AC10" i="4"/>
  <c r="AB10" i="4"/>
  <c r="AG9" i="4"/>
  <c r="AF9" i="4"/>
  <c r="AE9" i="4"/>
  <c r="AD9" i="4"/>
  <c r="AC9" i="4"/>
  <c r="AB9" i="4"/>
  <c r="AG8" i="4"/>
  <c r="AF8" i="4"/>
  <c r="AE8" i="4"/>
  <c r="AD8" i="4"/>
  <c r="AC8" i="4"/>
  <c r="AB8" i="4"/>
  <c r="AB38" i="4" s="1"/>
  <c r="Q40" i="3"/>
  <c r="Q46" i="3" s="1"/>
  <c r="S39" i="3"/>
  <c r="Q39" i="3"/>
  <c r="Q30" i="3"/>
  <c r="S29" i="3"/>
  <c r="Q29" i="3"/>
  <c r="Q20" i="3"/>
  <c r="S19" i="3"/>
  <c r="Q19" i="3"/>
  <c r="S18" i="3"/>
  <c r="Q18" i="3"/>
  <c r="S30" i="2"/>
  <c r="Q40" i="2"/>
  <c r="S39" i="2"/>
  <c r="Q39" i="2"/>
  <c r="Q31" i="2"/>
  <c r="Q30" i="2"/>
  <c r="Q22" i="2"/>
  <c r="S21" i="2"/>
  <c r="Q21" i="2"/>
  <c r="S20" i="2"/>
  <c r="Q20" i="2"/>
  <c r="S53" i="4" l="1"/>
  <c r="AE38" i="4"/>
  <c r="Q36" i="3"/>
  <c r="W39" i="4"/>
  <c r="AD38" i="4"/>
  <c r="Q26" i="3"/>
  <c r="AC38" i="4"/>
  <c r="AG38" i="4"/>
  <c r="S55" i="4"/>
  <c r="S51" i="4"/>
  <c r="Q46" i="2"/>
  <c r="Q28" i="2"/>
  <c r="Q37" i="2"/>
  <c r="AF39" i="4" l="1"/>
  <c r="V53" i="4" s="1"/>
  <c r="Y53" i="4" s="1"/>
  <c r="V55" i="4" l="1"/>
  <c r="Y55" i="4" s="1"/>
  <c r="V51" i="4"/>
  <c r="Y51" i="4" s="1"/>
</calcChain>
</file>

<file path=xl/sharedStrings.xml><?xml version="1.0" encoding="utf-8"?>
<sst xmlns="http://schemas.openxmlformats.org/spreadsheetml/2006/main" count="365" uniqueCount="166">
  <si>
    <t>合計</t>
    <rPh sb="0" eb="2">
      <t>ゴウケイ</t>
    </rPh>
    <phoneticPr fontId="1"/>
  </si>
  <si>
    <t>訪問介護</t>
    <rPh sb="0" eb="2">
      <t>ホウモン</t>
    </rPh>
    <rPh sb="2" eb="4">
      <t>カイゴ</t>
    </rPh>
    <phoneticPr fontId="1"/>
  </si>
  <si>
    <t>福祉用具貸与</t>
    <rPh sb="0" eb="2">
      <t>フクシ</t>
    </rPh>
    <rPh sb="2" eb="4">
      <t>ヨウグ</t>
    </rPh>
    <rPh sb="4" eb="6">
      <t>タイヨ</t>
    </rPh>
    <phoneticPr fontId="1"/>
  </si>
  <si>
    <t>＜参考様式＞</t>
    <rPh sb="1" eb="3">
      <t>サンコウ</t>
    </rPh>
    <rPh sb="3" eb="5">
      <t>ヨウシキ</t>
    </rPh>
    <phoneticPr fontId="1"/>
  </si>
  <si>
    <t>居宅介護支援における特定事業所集中減算に係る算定記録</t>
    <rPh sb="0" eb="2">
      <t>キョタク</t>
    </rPh>
    <rPh sb="2" eb="4">
      <t>カイゴ</t>
    </rPh>
    <rPh sb="4" eb="6">
      <t>シエン</t>
    </rPh>
    <rPh sb="10" eb="12">
      <t>トクテイ</t>
    </rPh>
    <rPh sb="12" eb="15">
      <t>ジギョウショ</t>
    </rPh>
    <rPh sb="15" eb="17">
      <t>シュウチュウ</t>
    </rPh>
    <rPh sb="17" eb="19">
      <t>ゲンサン</t>
    </rPh>
    <rPh sb="20" eb="21">
      <t>カカ</t>
    </rPh>
    <rPh sb="22" eb="24">
      <t>サンテイ</t>
    </rPh>
    <rPh sb="24" eb="26">
      <t>キロク</t>
    </rPh>
    <phoneticPr fontId="1"/>
  </si>
  <si>
    <t>年</t>
    <rPh sb="0" eb="1">
      <t>ネン</t>
    </rPh>
    <phoneticPr fontId="1"/>
  </si>
  <si>
    <t>月</t>
    <rPh sb="0" eb="1">
      <t>ツキ</t>
    </rPh>
    <phoneticPr fontId="1"/>
  </si>
  <si>
    <t>日</t>
    <rPh sb="0" eb="1">
      <t>ヒ</t>
    </rPh>
    <phoneticPr fontId="1"/>
  </si>
  <si>
    <t>　特定事業所集中減算に係る算定結果が８０％を超えたので、報告します。</t>
    <rPh sb="1" eb="3">
      <t>トクテイ</t>
    </rPh>
    <rPh sb="3" eb="6">
      <t>ジギョウショ</t>
    </rPh>
    <rPh sb="6" eb="8">
      <t>シュウチュウ</t>
    </rPh>
    <rPh sb="8" eb="10">
      <t>ゲンサン</t>
    </rPh>
    <rPh sb="11" eb="12">
      <t>カカ</t>
    </rPh>
    <rPh sb="13" eb="15">
      <t>サンテイ</t>
    </rPh>
    <rPh sb="15" eb="17">
      <t>ケッカ</t>
    </rPh>
    <rPh sb="22" eb="23">
      <t>コ</t>
    </rPh>
    <rPh sb="28" eb="30">
      <t>ホウコク</t>
    </rPh>
    <phoneticPr fontId="1"/>
  </si>
  <si>
    <t>　法人名</t>
    <rPh sb="1" eb="3">
      <t>ホウジン</t>
    </rPh>
    <rPh sb="3" eb="4">
      <t>メイ</t>
    </rPh>
    <phoneticPr fontId="1"/>
  </si>
  <si>
    <t>　法人の所在地</t>
    <rPh sb="1" eb="3">
      <t>ホウジン</t>
    </rPh>
    <rPh sb="4" eb="7">
      <t>ショザイチ</t>
    </rPh>
    <phoneticPr fontId="1"/>
  </si>
  <si>
    <t>　代表者の職・氏名</t>
    <rPh sb="1" eb="4">
      <t>ダイヒョウシャ</t>
    </rPh>
    <rPh sb="5" eb="6">
      <t>ショク</t>
    </rPh>
    <rPh sb="7" eb="9">
      <t>シメイ</t>
    </rPh>
    <phoneticPr fontId="1"/>
  </si>
  <si>
    <t>　居宅介護支援事業所の名称</t>
    <rPh sb="1" eb="3">
      <t>キョタク</t>
    </rPh>
    <rPh sb="3" eb="5">
      <t>カイゴ</t>
    </rPh>
    <rPh sb="5" eb="7">
      <t>シエン</t>
    </rPh>
    <rPh sb="7" eb="10">
      <t>ジギョウショ</t>
    </rPh>
    <rPh sb="11" eb="12">
      <t>メイ</t>
    </rPh>
    <rPh sb="12" eb="13">
      <t>ショウ</t>
    </rPh>
    <phoneticPr fontId="1"/>
  </si>
  <si>
    <t>　事業所番号</t>
    <rPh sb="1" eb="4">
      <t>ジギョウショ</t>
    </rPh>
    <rPh sb="4" eb="6">
      <t>バンゴウ</t>
    </rPh>
    <phoneticPr fontId="1"/>
  </si>
  <si>
    <t>　事業所所在地</t>
    <rPh sb="1" eb="4">
      <t>ジギョウショ</t>
    </rPh>
    <rPh sb="4" eb="7">
      <t>ショザイチ</t>
    </rPh>
    <phoneticPr fontId="1"/>
  </si>
  <si>
    <t>　管理者（担当者）名・電話番号</t>
    <rPh sb="1" eb="3">
      <t>カンリ</t>
    </rPh>
    <rPh sb="3" eb="4">
      <t>モノ</t>
    </rPh>
    <rPh sb="5" eb="8">
      <t>タントウシャ</t>
    </rPh>
    <rPh sb="9" eb="10">
      <t>メイ</t>
    </rPh>
    <rPh sb="11" eb="13">
      <t>デンワ</t>
    </rPh>
    <rPh sb="13" eb="15">
      <t>バンゴウ</t>
    </rPh>
    <phoneticPr fontId="1"/>
  </si>
  <si>
    <t>判定期間</t>
    <rPh sb="0" eb="2">
      <t>ハンテイ</t>
    </rPh>
    <rPh sb="2" eb="4">
      <t>キカン</t>
    </rPh>
    <phoneticPr fontId="1"/>
  </si>
  <si>
    <t>年度</t>
    <rPh sb="0" eb="2">
      <t>ネンド</t>
    </rPh>
    <phoneticPr fontId="1"/>
  </si>
  <si>
    <t>（　前期　・　後期　）</t>
  </si>
  <si>
    <t>前期</t>
    <rPh sb="0" eb="2">
      <t>ゼンキ</t>
    </rPh>
    <phoneticPr fontId="1"/>
  </si>
  <si>
    <t>3月</t>
    <rPh sb="1" eb="2">
      <t>ガツ</t>
    </rPh>
    <phoneticPr fontId="1"/>
  </si>
  <si>
    <t>4月</t>
  </si>
  <si>
    <t>5月</t>
  </si>
  <si>
    <t>6月</t>
  </si>
  <si>
    <t>7月</t>
  </si>
  <si>
    <t>8月</t>
  </si>
  <si>
    <t>計</t>
    <rPh sb="0" eb="1">
      <t>ケイ</t>
    </rPh>
    <phoneticPr fontId="1"/>
  </si>
  <si>
    <t>平均</t>
  </si>
  <si>
    <t>　※該当する期間に○を付けてください。</t>
    <rPh sb="2" eb="4">
      <t>ガイトウ</t>
    </rPh>
    <rPh sb="6" eb="8">
      <t>キカン</t>
    </rPh>
    <rPh sb="11" eb="12">
      <t>ツ</t>
    </rPh>
    <phoneticPr fontId="1"/>
  </si>
  <si>
    <t>後期</t>
    <rPh sb="0" eb="2">
      <t>コウキ</t>
    </rPh>
    <phoneticPr fontId="1"/>
  </si>
  <si>
    <t>9月</t>
    <rPh sb="1" eb="2">
      <t>ガツ</t>
    </rPh>
    <phoneticPr fontId="1"/>
  </si>
  <si>
    <t>10月</t>
  </si>
  <si>
    <t>11月</t>
  </si>
  <si>
    <t>12月</t>
  </si>
  <si>
    <t>1月</t>
  </si>
  <si>
    <t>2月</t>
  </si>
  <si>
    <t>①居宅サービス計画の総数</t>
    <rPh sb="1" eb="3">
      <t>キョタク</t>
    </rPh>
    <rPh sb="7" eb="9">
      <t>ケイカク</t>
    </rPh>
    <rPh sb="10" eb="12">
      <t>ソウスウ</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</si>
  <si>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</si>
  <si>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A</t>
    <phoneticPr fontId="1"/>
  </si>
  <si>
    <t>③紹介率最高法人を位置付けた居宅サービス計画数</t>
    <rPh sb="1" eb="3">
      <t>ショウカイ</t>
    </rPh>
    <rPh sb="3" eb="4">
      <t>リツ</t>
    </rPh>
    <rPh sb="4" eb="6">
      <t>サイコウ</t>
    </rPh>
    <phoneticPr fontId="1"/>
  </si>
  <si>
    <t>B</t>
    <phoneticPr fontId="1"/>
  </si>
  <si>
    <t>　紹介率最高法人の名称</t>
    <rPh sb="6" eb="8">
      <t>ホウジン</t>
    </rPh>
    <rPh sb="9" eb="11">
      <t>メイショウ</t>
    </rPh>
    <phoneticPr fontId="1"/>
  </si>
  <si>
    <t>　　　　　　　　　住所</t>
    <rPh sb="9" eb="11">
      <t>ジュウショ</t>
    </rPh>
    <phoneticPr fontId="1"/>
  </si>
  <si>
    <t>　　　　　　　　　代表者名</t>
    <rPh sb="9" eb="11">
      <t>ダイヒョウ</t>
    </rPh>
    <rPh sb="11" eb="12">
      <t>モノ</t>
    </rPh>
    <rPh sb="12" eb="13">
      <t>ナ</t>
    </rPh>
    <phoneticPr fontId="1"/>
  </si>
  <si>
    <t>　　　　　　　　　事業所名１</t>
    <rPh sb="9" eb="12">
      <t>ジギョウショ</t>
    </rPh>
    <rPh sb="12" eb="13">
      <t>ナ</t>
    </rPh>
    <phoneticPr fontId="1"/>
  </si>
  <si>
    <t>　　　　　　　　　事業所名２</t>
    <rPh sb="9" eb="12">
      <t>ジギョウショ</t>
    </rPh>
    <rPh sb="12" eb="13">
      <t>ナ</t>
    </rPh>
    <phoneticPr fontId="1"/>
  </si>
  <si>
    <t>④割合（B÷A×100）</t>
    <rPh sb="1" eb="3">
      <t>ワリアイ</t>
    </rPh>
    <phoneticPr fontId="1"/>
  </si>
  <si>
    <t>単位：％</t>
  </si>
  <si>
    <t>⑤８０％を超えている場合の理由（該当番号を記入すること）</t>
    <rPh sb="5" eb="6">
      <t>コ</t>
    </rPh>
    <rPh sb="10" eb="12">
      <t>バアイ</t>
    </rPh>
    <rPh sb="13" eb="15">
      <t>リユウ</t>
    </rPh>
    <rPh sb="16" eb="18">
      <t>ガイトウ</t>
    </rPh>
    <rPh sb="18" eb="20">
      <t>バンゴウ</t>
    </rPh>
    <rPh sb="21" eb="23">
      <t>キニュウ</t>
    </rPh>
    <phoneticPr fontId="1"/>
  </si>
  <si>
    <t>番号</t>
    <rPh sb="0" eb="2">
      <t>バンゴウ</t>
    </rPh>
    <phoneticPr fontId="1"/>
  </si>
  <si>
    <t>②通所リハビリテーションを位置付けた居宅サービス計画数</t>
    <rPh sb="1" eb="3">
      <t>ツウショ</t>
    </rPh>
    <rPh sb="13" eb="16">
      <t>イチヅ</t>
    </rPh>
    <rPh sb="18" eb="20">
      <t>キョタク</t>
    </rPh>
    <rPh sb="24" eb="26">
      <t>ケイカク</t>
    </rPh>
    <rPh sb="26" eb="27">
      <t>スウ</t>
    </rPh>
    <phoneticPr fontId="1"/>
  </si>
  <si>
    <t>②福祉用具貸与を位置付けた居宅サービス計画数</t>
    <rPh sb="8" eb="11">
      <t>イチヅ</t>
    </rPh>
    <rPh sb="13" eb="15">
      <t>キョタク</t>
    </rPh>
    <rPh sb="19" eb="21">
      <t>ケイカク</t>
    </rPh>
    <rPh sb="21" eb="22">
      <t>スウ</t>
    </rPh>
    <phoneticPr fontId="1"/>
  </si>
  <si>
    <t>（注）</t>
    <rPh sb="1" eb="2">
      <t>チュウ</t>
    </rPh>
    <phoneticPr fontId="1"/>
  </si>
  <si>
    <t>※１　前期とは、３月１日から８月末日まで、　後期とは、９月1日から２月末日まで</t>
    <rPh sb="3" eb="5">
      <t>ゼンキ</t>
    </rPh>
    <rPh sb="9" eb="10">
      <t>ガツ</t>
    </rPh>
    <rPh sb="11" eb="12">
      <t>ニチ</t>
    </rPh>
    <rPh sb="15" eb="16">
      <t>ガツ</t>
    </rPh>
    <rPh sb="16" eb="18">
      <t>マツジツ</t>
    </rPh>
    <phoneticPr fontId="1"/>
  </si>
  <si>
    <t>※２　この書類は、８０％超えなかった場合でも全ての居宅介護支援事業所が作成し、５年間保存してください。</t>
    <rPh sb="5" eb="7">
      <t>ショルイ</t>
    </rPh>
    <rPh sb="12" eb="13">
      <t>コ</t>
    </rPh>
    <rPh sb="18" eb="20">
      <t>バアイ</t>
    </rPh>
    <rPh sb="22" eb="23">
      <t>スベ</t>
    </rPh>
    <rPh sb="25" eb="27">
      <t>キョタク</t>
    </rPh>
    <rPh sb="27" eb="29">
      <t>カイゴ</t>
    </rPh>
    <rPh sb="29" eb="31">
      <t>シエン</t>
    </rPh>
    <rPh sb="31" eb="34">
      <t>ジギョウショ</t>
    </rPh>
    <rPh sb="35" eb="37">
      <t>サクセイ</t>
    </rPh>
    <rPh sb="40" eb="42">
      <t>ネンカン</t>
    </rPh>
    <rPh sb="42" eb="44">
      <t>ホゾン</t>
    </rPh>
    <phoneticPr fontId="1"/>
  </si>
  <si>
    <t>※３　いずれかのサービスの割合が８０％を超えている場合に，この書類を提出してください。</t>
    <rPh sb="13" eb="15">
      <t>ワリアイ</t>
    </rPh>
    <rPh sb="20" eb="21">
      <t>コ</t>
    </rPh>
    <rPh sb="25" eb="27">
      <t>バアイ</t>
    </rPh>
    <rPh sb="31" eb="33">
      <t>ショルイ</t>
    </rPh>
    <rPh sb="34" eb="36">
      <t>テイシュツ</t>
    </rPh>
    <phoneticPr fontId="1"/>
  </si>
  <si>
    <t>※４　正当な理由がある場合は、⑤の欄にに番号を記載してください。無い場合は記載不要です。</t>
    <rPh sb="3" eb="5">
      <t>セイトウ</t>
    </rPh>
    <rPh sb="6" eb="8">
      <t>リユウ</t>
    </rPh>
    <rPh sb="11" eb="13">
      <t>バアイ</t>
    </rPh>
    <rPh sb="17" eb="18">
      <t>ラン</t>
    </rPh>
    <rPh sb="20" eb="22">
      <t>バンゴウ</t>
    </rPh>
    <rPh sb="23" eb="25">
      <t>キサイ</t>
    </rPh>
    <rPh sb="32" eb="33">
      <t>ナ</t>
    </rPh>
    <rPh sb="34" eb="36">
      <t>バアイ</t>
    </rPh>
    <rPh sb="37" eb="39">
      <t>キサイ</t>
    </rPh>
    <rPh sb="39" eb="41">
      <t>フヨウ</t>
    </rPh>
    <phoneticPr fontId="1"/>
  </si>
  <si>
    <t>※５　⑤で選択した番号が（５）及び（６）の場合は、添付書類を提出してください。</t>
    <rPh sb="5" eb="7">
      <t>センタク</t>
    </rPh>
    <rPh sb="9" eb="11">
      <t>バンゴウ</t>
    </rPh>
    <rPh sb="15" eb="16">
      <t>オヨ</t>
    </rPh>
    <rPh sb="21" eb="23">
      <t>バアイ</t>
    </rPh>
    <rPh sb="25" eb="27">
      <t>テンプ</t>
    </rPh>
    <rPh sb="27" eb="29">
      <t>ショルイ</t>
    </rPh>
    <rPh sb="30" eb="32">
      <t>テイシュツ</t>
    </rPh>
    <phoneticPr fontId="1"/>
  </si>
  <si>
    <t>※６　減算の適用の有無が変更になる場合は、「介護給付費算定に係る体制等に関する届出書」の提出も必要です。</t>
    <rPh sb="3" eb="5">
      <t>ゲンサン</t>
    </rPh>
    <rPh sb="6" eb="8">
      <t>テキヨウ</t>
    </rPh>
    <rPh sb="9" eb="11">
      <t>ウム</t>
    </rPh>
    <rPh sb="12" eb="14">
      <t>ヘンコウ</t>
    </rPh>
    <rPh sb="17" eb="19">
      <t>バアイ</t>
    </rPh>
    <rPh sb="22" eb="24">
      <t>カイゴ</t>
    </rPh>
    <rPh sb="24" eb="27">
      <t>キュウフヒ</t>
    </rPh>
    <rPh sb="27" eb="29">
      <t>サンテイ</t>
    </rPh>
    <rPh sb="30" eb="31">
      <t>カカ</t>
    </rPh>
    <rPh sb="32" eb="34">
      <t>タイセイ</t>
    </rPh>
    <rPh sb="34" eb="35">
      <t>トウ</t>
    </rPh>
    <rPh sb="36" eb="37">
      <t>カン</t>
    </rPh>
    <rPh sb="39" eb="42">
      <t>トドケデショ</t>
    </rPh>
    <rPh sb="44" eb="46">
      <t>テイシュツ</t>
    </rPh>
    <rPh sb="47" eb="49">
      <t>ヒツヨウ</t>
    </rPh>
    <phoneticPr fontId="1"/>
  </si>
  <si>
    <t>※７　紹介率最高法人が３事業所以上の事業所を開設している場合は、紹介数の多い上位２事業所を記載してください。</t>
    <rPh sb="3" eb="6">
      <t>ショウカイリツ</t>
    </rPh>
    <rPh sb="6" eb="8">
      <t>サイコウ</t>
    </rPh>
    <rPh sb="8" eb="10">
      <t>ホウジン</t>
    </rPh>
    <rPh sb="12" eb="15">
      <t>ジギョウショ</t>
    </rPh>
    <rPh sb="15" eb="17">
      <t>イジョウ</t>
    </rPh>
    <rPh sb="18" eb="21">
      <t>ジギョウショ</t>
    </rPh>
    <rPh sb="22" eb="24">
      <t>カイセツ</t>
    </rPh>
    <rPh sb="28" eb="30">
      <t>バアイ</t>
    </rPh>
    <rPh sb="32" eb="35">
      <t>ショウカイスウ</t>
    </rPh>
    <rPh sb="36" eb="37">
      <t>オオ</t>
    </rPh>
    <rPh sb="38" eb="40">
      <t>ジョウイ</t>
    </rPh>
    <rPh sb="41" eb="44">
      <t>ジギョウショ</t>
    </rPh>
    <rPh sb="45" eb="47">
      <t>キサイ</t>
    </rPh>
    <phoneticPr fontId="1"/>
  </si>
  <si>
    <t>（参考様式）</t>
    <rPh sb="1" eb="3">
      <t>サンコウ</t>
    </rPh>
    <rPh sb="3" eb="5">
      <t>ヨウシキ</t>
    </rPh>
    <phoneticPr fontId="1"/>
  </si>
  <si>
    <t>居宅介護支援における特定事業所集中減算に係る算定記録</t>
  </si>
  <si>
    <t>　管理者名・電話番号</t>
    <rPh sb="1" eb="3">
      <t>カンリ</t>
    </rPh>
    <rPh sb="3" eb="4">
      <t>モノ</t>
    </rPh>
    <rPh sb="4" eb="5">
      <t>ナ</t>
    </rPh>
    <rPh sb="6" eb="8">
      <t>デンワ</t>
    </rPh>
    <rPh sb="8" eb="10">
      <t>バンゴウ</t>
    </rPh>
    <phoneticPr fontId="1"/>
  </si>
  <si>
    <t>A</t>
    <phoneticPr fontId="1"/>
  </si>
  <si>
    <t>B</t>
    <phoneticPr fontId="1"/>
  </si>
  <si>
    <t>株式会社群馬県介護プラン</t>
    <rPh sb="0" eb="2">
      <t>カブシキ</t>
    </rPh>
    <rPh sb="2" eb="4">
      <t>カイシャ</t>
    </rPh>
    <rPh sb="4" eb="7">
      <t>グンマケン</t>
    </rPh>
    <rPh sb="7" eb="9">
      <t>カイゴ</t>
    </rPh>
    <phoneticPr fontId="1"/>
  </si>
  <si>
    <t>群馬県前橋市大手町一丁目１番３号</t>
    <rPh sb="0" eb="3">
      <t>グンマケン</t>
    </rPh>
    <rPh sb="3" eb="6">
      <t>マエバシシ</t>
    </rPh>
    <rPh sb="6" eb="9">
      <t>オオテマチ</t>
    </rPh>
    <rPh sb="9" eb="12">
      <t>イッチョウメ</t>
    </rPh>
    <rPh sb="13" eb="14">
      <t>バン</t>
    </rPh>
    <rPh sb="15" eb="16">
      <t>ゴウ</t>
    </rPh>
    <phoneticPr fontId="1"/>
  </si>
  <si>
    <t>群馬　三郎</t>
    <rPh sb="0" eb="2">
      <t>グンマ</t>
    </rPh>
    <rPh sb="3" eb="5">
      <t>サブロウ</t>
    </rPh>
    <phoneticPr fontId="1"/>
  </si>
  <si>
    <t>介護センター群馬</t>
    <rPh sb="0" eb="2">
      <t>カイゴ</t>
    </rPh>
    <rPh sb="6" eb="8">
      <t>グンマ</t>
    </rPh>
    <phoneticPr fontId="1"/>
  </si>
  <si>
    <t>群馬介護サービス西</t>
    <rPh sb="0" eb="2">
      <t>グンマ</t>
    </rPh>
    <rPh sb="2" eb="4">
      <t>カイゴ</t>
    </rPh>
    <rPh sb="8" eb="9">
      <t>ニシ</t>
    </rPh>
    <phoneticPr fontId="1"/>
  </si>
  <si>
    <t>１</t>
    <phoneticPr fontId="1"/>
  </si>
  <si>
    <t>C</t>
    <phoneticPr fontId="1"/>
  </si>
  <si>
    <t>D</t>
    <phoneticPr fontId="1"/>
  </si>
  <si>
    <t>株式会社群馬県介護デイプラン</t>
    <rPh sb="0" eb="2">
      <t>カブシキ</t>
    </rPh>
    <rPh sb="2" eb="4">
      <t>カイシャ</t>
    </rPh>
    <rPh sb="4" eb="7">
      <t>グンマケン</t>
    </rPh>
    <rPh sb="7" eb="9">
      <t>カイゴ</t>
    </rPh>
    <phoneticPr fontId="1"/>
  </si>
  <si>
    <t>群馬県前橋市大手町一丁目１番４号</t>
    <rPh sb="0" eb="3">
      <t>グンマケン</t>
    </rPh>
    <rPh sb="3" eb="6">
      <t>マエバシシ</t>
    </rPh>
    <rPh sb="6" eb="9">
      <t>オオテマチ</t>
    </rPh>
    <rPh sb="9" eb="12">
      <t>イッチョウメ</t>
    </rPh>
    <rPh sb="13" eb="14">
      <t>バン</t>
    </rPh>
    <rPh sb="15" eb="16">
      <t>ゴウ</t>
    </rPh>
    <phoneticPr fontId="1"/>
  </si>
  <si>
    <t>群馬　四郎</t>
    <rPh sb="0" eb="2">
      <t>グンマ</t>
    </rPh>
    <rPh sb="3" eb="4">
      <t>ヨン</t>
    </rPh>
    <phoneticPr fontId="1"/>
  </si>
  <si>
    <t>デイセンター群馬東</t>
    <rPh sb="6" eb="8">
      <t>グンマ</t>
    </rPh>
    <rPh sb="8" eb="9">
      <t>ヒガシ</t>
    </rPh>
    <phoneticPr fontId="1"/>
  </si>
  <si>
    <t>介護デイサービス西群馬</t>
    <rPh sb="0" eb="2">
      <t>カイゴ</t>
    </rPh>
    <rPh sb="8" eb="9">
      <t>ニシ</t>
    </rPh>
    <rPh sb="9" eb="11">
      <t>グンマ</t>
    </rPh>
    <phoneticPr fontId="1"/>
  </si>
  <si>
    <t>E</t>
    <phoneticPr fontId="1"/>
  </si>
  <si>
    <t>F</t>
    <phoneticPr fontId="1"/>
  </si>
  <si>
    <t>株式会社群馬県介護レンタル</t>
    <rPh sb="0" eb="2">
      <t>カブシキ</t>
    </rPh>
    <rPh sb="2" eb="4">
      <t>カイシャ</t>
    </rPh>
    <rPh sb="4" eb="7">
      <t>グンマケン</t>
    </rPh>
    <rPh sb="7" eb="9">
      <t>カイゴ</t>
    </rPh>
    <phoneticPr fontId="1"/>
  </si>
  <si>
    <t>群馬県前橋市大手町一丁目１番５号</t>
    <rPh sb="0" eb="3">
      <t>グンマケン</t>
    </rPh>
    <rPh sb="3" eb="6">
      <t>マエバシシ</t>
    </rPh>
    <rPh sb="6" eb="9">
      <t>オオテマチ</t>
    </rPh>
    <rPh sb="9" eb="12">
      <t>イッチョウメ</t>
    </rPh>
    <rPh sb="13" eb="14">
      <t>バン</t>
    </rPh>
    <rPh sb="15" eb="16">
      <t>ゴウ</t>
    </rPh>
    <phoneticPr fontId="1"/>
  </si>
  <si>
    <t>群馬　五郎</t>
    <rPh sb="0" eb="2">
      <t>グンマ</t>
    </rPh>
    <rPh sb="3" eb="5">
      <t>ゴロウ</t>
    </rPh>
    <phoneticPr fontId="1"/>
  </si>
  <si>
    <t>レンタルセンター群馬東</t>
    <rPh sb="8" eb="10">
      <t>グンマ</t>
    </rPh>
    <rPh sb="10" eb="11">
      <t>ヒガシ</t>
    </rPh>
    <phoneticPr fontId="1"/>
  </si>
  <si>
    <t>介護レンタル西群馬</t>
    <rPh sb="0" eb="2">
      <t>カイゴ</t>
    </rPh>
    <rPh sb="6" eb="7">
      <t>ニシ</t>
    </rPh>
    <rPh sb="7" eb="9">
      <t>グンマ</t>
    </rPh>
    <phoneticPr fontId="1"/>
  </si>
  <si>
    <t>④割合（F÷E×100）</t>
    <rPh sb="1" eb="3">
      <t>ワリアイ</t>
    </rPh>
    <phoneticPr fontId="1"/>
  </si>
  <si>
    <t>【特定事業所集中減算の計算例】</t>
    <rPh sb="1" eb="3">
      <t>トクテイ</t>
    </rPh>
    <rPh sb="3" eb="6">
      <t>ジギョウショ</t>
    </rPh>
    <rPh sb="6" eb="8">
      <t>シュウチュウ</t>
    </rPh>
    <rPh sb="8" eb="10">
      <t>ゲンサン</t>
    </rPh>
    <rPh sb="11" eb="14">
      <t>ケイサンレイ</t>
    </rPh>
    <phoneticPr fontId="1"/>
  </si>
  <si>
    <t>※判定期間中に作成した居宅サービス計画のうち，訪問介護の利用者３０名の場合の計算例</t>
    <rPh sb="1" eb="3">
      <t>ハンテイ</t>
    </rPh>
    <rPh sb="3" eb="5">
      <t>キカン</t>
    </rPh>
    <rPh sb="5" eb="6">
      <t>チュウ</t>
    </rPh>
    <rPh sb="7" eb="9">
      <t>サクセイ</t>
    </rPh>
    <rPh sb="11" eb="13">
      <t>キョタク</t>
    </rPh>
    <rPh sb="17" eb="19">
      <t>ケイカク</t>
    </rPh>
    <rPh sb="23" eb="25">
      <t>ホウモン</t>
    </rPh>
    <rPh sb="25" eb="27">
      <t>カイゴ</t>
    </rPh>
    <rPh sb="28" eb="31">
      <t>リヨウシャ</t>
    </rPh>
    <rPh sb="33" eb="34">
      <t>メイ</t>
    </rPh>
    <rPh sb="35" eb="37">
      <t>バアイ</t>
    </rPh>
    <rPh sb="38" eb="41">
      <t>ケイサンレイ</t>
    </rPh>
    <phoneticPr fontId="1"/>
  </si>
  <si>
    <t>・</t>
    <phoneticPr fontId="1"/>
  </si>
  <si>
    <t>判定期間中に居宅サービス計画に位置付けのあった訪問介護事業所は，Ａ事業所，Ｂ事業所，Ｃ事業所，Ｄ事業所の４つ</t>
    <rPh sb="0" eb="2">
      <t>ハンテイ</t>
    </rPh>
    <rPh sb="2" eb="5">
      <t>キカンチュウ</t>
    </rPh>
    <rPh sb="6" eb="8">
      <t>キョタク</t>
    </rPh>
    <rPh sb="12" eb="14">
      <t>ケイカク</t>
    </rPh>
    <rPh sb="15" eb="18">
      <t>イチヅ</t>
    </rPh>
    <rPh sb="23" eb="25">
      <t>ホウモン</t>
    </rPh>
    <rPh sb="25" eb="27">
      <t>カイゴ</t>
    </rPh>
    <rPh sb="27" eb="30">
      <t>ジギョウショ</t>
    </rPh>
    <rPh sb="33" eb="36">
      <t>ジギョウショ</t>
    </rPh>
    <rPh sb="38" eb="41">
      <t>ジギョウショ</t>
    </rPh>
    <rPh sb="43" eb="46">
      <t>ジギョウショ</t>
    </rPh>
    <rPh sb="48" eb="51">
      <t>ジギョウショ</t>
    </rPh>
    <phoneticPr fontId="1"/>
  </si>
  <si>
    <t>Ａ事業所，Ｂ事業所は甲法人，Ｃ事業所は乙法人，Ｄ事業所は丙法人が運営している。</t>
    <rPh sb="1" eb="4">
      <t>ジギョウショ</t>
    </rPh>
    <rPh sb="6" eb="9">
      <t>ジギョウショ</t>
    </rPh>
    <rPh sb="10" eb="13">
      <t>コウホウジン</t>
    </rPh>
    <rPh sb="15" eb="18">
      <t>ジギョウショ</t>
    </rPh>
    <rPh sb="19" eb="20">
      <t>オツ</t>
    </rPh>
    <rPh sb="20" eb="22">
      <t>ホウジン</t>
    </rPh>
    <rPh sb="24" eb="27">
      <t>ジギョウショ</t>
    </rPh>
    <rPh sb="28" eb="29">
      <t>ヘイ</t>
    </rPh>
    <rPh sb="29" eb="31">
      <t>ホウジン</t>
    </rPh>
    <rPh sb="32" eb="34">
      <t>ウンエイ</t>
    </rPh>
    <phoneticPr fontId="1"/>
  </si>
  <si>
    <t>判定期間における計画件数</t>
    <rPh sb="0" eb="2">
      <t>ハンテイ</t>
    </rPh>
    <rPh sb="2" eb="4">
      <t>キカン</t>
    </rPh>
    <rPh sb="8" eb="10">
      <t>ケイカク</t>
    </rPh>
    <rPh sb="10" eb="12">
      <t>ケンスウ</t>
    </rPh>
    <phoneticPr fontId="1"/>
  </si>
  <si>
    <t>法人→</t>
    <rPh sb="0" eb="2">
      <t>ホウジン</t>
    </rPh>
    <phoneticPr fontId="1"/>
  </si>
  <si>
    <t>Ａ</t>
    <phoneticPr fontId="1"/>
  </si>
  <si>
    <t>Ｂ</t>
    <phoneticPr fontId="1"/>
  </si>
  <si>
    <t>Ｃ</t>
    <phoneticPr fontId="1"/>
  </si>
  <si>
    <t>Ｄ</t>
    <phoneticPr fontId="1"/>
  </si>
  <si>
    <t>Ａ</t>
    <phoneticPr fontId="1"/>
  </si>
  <si>
    <t>Ｂ</t>
    <phoneticPr fontId="1"/>
  </si>
  <si>
    <t>Ｃ</t>
    <phoneticPr fontId="1"/>
  </si>
  <si>
    <t>利用者１</t>
    <rPh sb="0" eb="3">
      <t>リヨウシャ</t>
    </rPh>
    <phoneticPr fontId="1"/>
  </si>
  <si>
    <t>利用者２</t>
    <rPh sb="0" eb="3">
      <t>リヨウシャ</t>
    </rPh>
    <phoneticPr fontId="1"/>
  </si>
  <si>
    <t>利用者３</t>
    <rPh sb="0" eb="3">
      <t>リヨウシャ</t>
    </rPh>
    <phoneticPr fontId="1"/>
  </si>
  <si>
    <t>利用者４</t>
    <rPh sb="0" eb="3">
      <t>リヨウシャ</t>
    </rPh>
    <phoneticPr fontId="1"/>
  </si>
  <si>
    <t>利用者５</t>
    <rPh sb="0" eb="3">
      <t>リヨウシャ</t>
    </rPh>
    <phoneticPr fontId="1"/>
  </si>
  <si>
    <t>利用者６</t>
    <rPh sb="0" eb="3">
      <t>リヨウシャ</t>
    </rPh>
    <phoneticPr fontId="1"/>
  </si>
  <si>
    <t>利用者７</t>
    <rPh sb="0" eb="3">
      <t>リヨウシャ</t>
    </rPh>
    <phoneticPr fontId="1"/>
  </si>
  <si>
    <t>利用者８</t>
    <rPh sb="0" eb="3">
      <t>リヨウシャ</t>
    </rPh>
    <phoneticPr fontId="1"/>
  </si>
  <si>
    <t>利用者９</t>
    <rPh sb="0" eb="3">
      <t>リヨウシャ</t>
    </rPh>
    <phoneticPr fontId="1"/>
  </si>
  <si>
    <t>利用者１０</t>
    <rPh sb="0" eb="3">
      <t>リヨウシャ</t>
    </rPh>
    <phoneticPr fontId="1"/>
  </si>
  <si>
    <t>利用者１１</t>
    <rPh sb="0" eb="3">
      <t>リヨウシャ</t>
    </rPh>
    <phoneticPr fontId="1"/>
  </si>
  <si>
    <t>利用者１２</t>
    <rPh sb="0" eb="3">
      <t>リヨウシャ</t>
    </rPh>
    <phoneticPr fontId="1"/>
  </si>
  <si>
    <t>利用者１３</t>
    <rPh sb="0" eb="3">
      <t>リヨウシャ</t>
    </rPh>
    <phoneticPr fontId="1"/>
  </si>
  <si>
    <t>利用者１４</t>
    <rPh sb="0" eb="3">
      <t>リヨウシャ</t>
    </rPh>
    <phoneticPr fontId="1"/>
  </si>
  <si>
    <t>利用者１５</t>
    <rPh sb="0" eb="3">
      <t>リヨウシャ</t>
    </rPh>
    <phoneticPr fontId="1"/>
  </si>
  <si>
    <t>利用者１６</t>
    <rPh sb="0" eb="3">
      <t>リヨウシャ</t>
    </rPh>
    <phoneticPr fontId="1"/>
  </si>
  <si>
    <t>利用者１７</t>
    <rPh sb="0" eb="3">
      <t>リヨウシャ</t>
    </rPh>
    <phoneticPr fontId="1"/>
  </si>
  <si>
    <t>利用者１８</t>
    <rPh sb="0" eb="3">
      <t>リヨウシャ</t>
    </rPh>
    <phoneticPr fontId="1"/>
  </si>
  <si>
    <t>利用者１９</t>
    <rPh sb="0" eb="3">
      <t>リヨウシャ</t>
    </rPh>
    <phoneticPr fontId="1"/>
  </si>
  <si>
    <t>利用者２０</t>
    <rPh sb="0" eb="3">
      <t>リヨウシャ</t>
    </rPh>
    <phoneticPr fontId="1"/>
  </si>
  <si>
    <t>利用者２１</t>
    <rPh sb="0" eb="3">
      <t>リヨウシャ</t>
    </rPh>
    <phoneticPr fontId="1"/>
  </si>
  <si>
    <t>利用者２２</t>
    <rPh sb="0" eb="3">
      <t>リヨウシャ</t>
    </rPh>
    <phoneticPr fontId="1"/>
  </si>
  <si>
    <t>利用者２３</t>
    <rPh sb="0" eb="3">
      <t>リヨウシャ</t>
    </rPh>
    <phoneticPr fontId="1"/>
  </si>
  <si>
    <t>利用者２４</t>
    <rPh sb="0" eb="3">
      <t>リヨウシャ</t>
    </rPh>
    <phoneticPr fontId="1"/>
  </si>
  <si>
    <t>利用者２５</t>
    <rPh sb="0" eb="3">
      <t>リヨウシャ</t>
    </rPh>
    <phoneticPr fontId="1"/>
  </si>
  <si>
    <t>利用者２６</t>
    <rPh sb="0" eb="3">
      <t>リヨウシャ</t>
    </rPh>
    <phoneticPr fontId="1"/>
  </si>
  <si>
    <t>利用者２７</t>
    <rPh sb="0" eb="3">
      <t>リヨウシャ</t>
    </rPh>
    <phoneticPr fontId="1"/>
  </si>
  <si>
    <t>利用者２８</t>
    <rPh sb="0" eb="3">
      <t>リヨウシャ</t>
    </rPh>
    <phoneticPr fontId="1"/>
  </si>
  <si>
    <t>利用者２９</t>
    <rPh sb="0" eb="3">
      <t>リヨウシャ</t>
    </rPh>
    <phoneticPr fontId="1"/>
  </si>
  <si>
    <t>利用者３０</t>
    <rPh sb="0" eb="3">
      <t>リヨウシャ</t>
    </rPh>
    <phoneticPr fontId="1"/>
  </si>
  <si>
    <t>事業所合計</t>
    <rPh sb="0" eb="3">
      <t>ジギョウショ</t>
    </rPh>
    <rPh sb="3" eb="5">
      <t>ゴウケイ</t>
    </rPh>
    <phoneticPr fontId="1"/>
  </si>
  <si>
    <t>法人合計</t>
    <rPh sb="0" eb="2">
      <t>ホウジン</t>
    </rPh>
    <rPh sb="2" eb="4">
      <t>ゴウケイ</t>
    </rPh>
    <phoneticPr fontId="1"/>
  </si>
  <si>
    <t>※</t>
    <phoneticPr fontId="1"/>
  </si>
  <si>
    <t>各法人ごとに紹介率を計算する。</t>
    <rPh sb="0" eb="1">
      <t>カク</t>
    </rPh>
    <rPh sb="1" eb="3">
      <t>ホウジン</t>
    </rPh>
    <rPh sb="6" eb="9">
      <t>ショウカイリツ</t>
    </rPh>
    <rPh sb="10" eb="12">
      <t>ケイサン</t>
    </rPh>
    <phoneticPr fontId="1"/>
  </si>
  <si>
    <t>甲法人</t>
    <rPh sb="0" eb="1">
      <t>コウ</t>
    </rPh>
    <rPh sb="1" eb="3">
      <t>ホウジン</t>
    </rPh>
    <phoneticPr fontId="1"/>
  </si>
  <si>
    <t>Ａ事業所，Ｂ事業所のいずれかが位置付けられている計画件数の割合</t>
    <rPh sb="1" eb="4">
      <t>ジギョウショ</t>
    </rPh>
    <rPh sb="6" eb="9">
      <t>ジギョウショ</t>
    </rPh>
    <rPh sb="15" eb="18">
      <t>イチヅ</t>
    </rPh>
    <rPh sb="24" eb="26">
      <t>ケイカク</t>
    </rPh>
    <rPh sb="26" eb="28">
      <t>ケンスウ</t>
    </rPh>
    <rPh sb="29" eb="31">
      <t>ワリアイ</t>
    </rPh>
    <phoneticPr fontId="1"/>
  </si>
  <si>
    <t>＝</t>
    <phoneticPr fontId="1"/>
  </si>
  <si>
    <t>÷</t>
    <phoneticPr fontId="1"/>
  </si>
  <si>
    <t>÷</t>
    <phoneticPr fontId="1"/>
  </si>
  <si>
    <t>＝</t>
    <phoneticPr fontId="1"/>
  </si>
  <si>
    <t>乙法人</t>
    <rPh sb="0" eb="1">
      <t>オツ</t>
    </rPh>
    <rPh sb="1" eb="3">
      <t>ホウジン</t>
    </rPh>
    <phoneticPr fontId="1"/>
  </si>
  <si>
    <t>Ｃ事業所が位置付けられている計画件数の割合</t>
    <rPh sb="1" eb="4">
      <t>ジギョウショ</t>
    </rPh>
    <rPh sb="5" eb="8">
      <t>イチヅ</t>
    </rPh>
    <rPh sb="14" eb="16">
      <t>ケイカク</t>
    </rPh>
    <rPh sb="16" eb="18">
      <t>ケンスウ</t>
    </rPh>
    <rPh sb="19" eb="21">
      <t>ワリアイ</t>
    </rPh>
    <phoneticPr fontId="1"/>
  </si>
  <si>
    <t>丙法人</t>
    <rPh sb="0" eb="1">
      <t>ヘイ</t>
    </rPh>
    <rPh sb="1" eb="3">
      <t>ホウジン</t>
    </rPh>
    <phoneticPr fontId="1"/>
  </si>
  <si>
    <t>Ｄ事業所が位置付けられている計画件数の割合</t>
    <rPh sb="1" eb="4">
      <t>ジギョウショ</t>
    </rPh>
    <rPh sb="5" eb="8">
      <t>イチヅ</t>
    </rPh>
    <rPh sb="14" eb="16">
      <t>ケイカク</t>
    </rPh>
    <rPh sb="16" eb="18">
      <t>ケンスウ</t>
    </rPh>
    <rPh sb="19" eb="21">
      <t>ワリアイ</t>
    </rPh>
    <phoneticPr fontId="1"/>
  </si>
  <si>
    <t>＝</t>
    <phoneticPr fontId="1"/>
  </si>
  <si>
    <t>通所介護・
地域密着型通所介護</t>
    <phoneticPr fontId="1"/>
  </si>
  <si>
    <t>②通所介護及び地域密着型通所介護を位置付けた居宅サービス計画数</t>
    <rPh sb="1" eb="3">
      <t>ツウショ</t>
    </rPh>
    <rPh sb="3" eb="5">
      <t>カイゴ</t>
    </rPh>
    <rPh sb="5" eb="6">
      <t>オヨ</t>
    </rPh>
    <rPh sb="7" eb="9">
      <t>チイキ</t>
    </rPh>
    <rPh sb="9" eb="12">
      <t>ミッチャクガタ</t>
    </rPh>
    <rPh sb="12" eb="14">
      <t>ツウショ</t>
    </rPh>
    <rPh sb="14" eb="16">
      <t>カイゴ</t>
    </rPh>
    <rPh sb="17" eb="20">
      <t>イチヅ</t>
    </rPh>
    <rPh sb="22" eb="24">
      <t>キョタク</t>
    </rPh>
    <rPh sb="28" eb="30">
      <t>ケイカク</t>
    </rPh>
    <rPh sb="30" eb="31">
      <t>カズ</t>
    </rPh>
    <phoneticPr fontId="1"/>
  </si>
  <si>
    <t>神流町長　　　　　　　　　殿</t>
    <rPh sb="0" eb="4">
      <t>カンナチョウチョウ</t>
    </rPh>
    <rPh sb="13" eb="14">
      <t>ドノ</t>
    </rPh>
    <phoneticPr fontId="1"/>
  </si>
  <si>
    <t>株式会社神流介護センター</t>
    <rPh sb="0" eb="2">
      <t>カブシキ</t>
    </rPh>
    <rPh sb="2" eb="4">
      <t>カイシャ</t>
    </rPh>
    <rPh sb="4" eb="6">
      <t>カンナ</t>
    </rPh>
    <rPh sb="6" eb="8">
      <t>カイゴ</t>
    </rPh>
    <phoneticPr fontId="1"/>
  </si>
  <si>
    <t>群馬県多野郡神流町大字□□○○番地</t>
    <rPh sb="0" eb="3">
      <t>グンマケン</t>
    </rPh>
    <rPh sb="3" eb="6">
      <t>タノグン</t>
    </rPh>
    <rPh sb="6" eb="9">
      <t>カンナマチ</t>
    </rPh>
    <rPh sb="9" eb="11">
      <t>オオアザ</t>
    </rPh>
    <rPh sb="15" eb="17">
      <t>バンチ</t>
    </rPh>
    <phoneticPr fontId="1"/>
  </si>
  <si>
    <t>代表取締役　神流　太郎</t>
    <rPh sb="0" eb="2">
      <t>ダイヒョウ</t>
    </rPh>
    <rPh sb="2" eb="5">
      <t>トリシマリヤク</t>
    </rPh>
    <rPh sb="6" eb="8">
      <t>カンナ</t>
    </rPh>
    <rPh sb="9" eb="11">
      <t>タロウ</t>
    </rPh>
    <phoneticPr fontId="1"/>
  </si>
  <si>
    <t>神流介護センター</t>
    <rPh sb="0" eb="2">
      <t>カンナ</t>
    </rPh>
    <rPh sb="2" eb="4">
      <t>カイゴ</t>
    </rPh>
    <phoneticPr fontId="1"/>
  </si>
  <si>
    <t>神流　二郎　・　０２７４－５７－１２３４</t>
    <rPh sb="0" eb="2">
      <t>カンナ</t>
    </rPh>
    <rPh sb="3" eb="5">
      <t>ジロウ</t>
    </rPh>
    <phoneticPr fontId="1"/>
  </si>
  <si>
    <t>９月</t>
    <rPh sb="1" eb="2">
      <t>ガツ</t>
    </rPh>
    <phoneticPr fontId="1"/>
  </si>
  <si>
    <t>１０月</t>
    <phoneticPr fontId="1"/>
  </si>
  <si>
    <t>１１月</t>
  </si>
  <si>
    <t>１２月</t>
  </si>
  <si>
    <t>１月</t>
  </si>
  <si>
    <t>２月</t>
    <phoneticPr fontId="1"/>
  </si>
  <si>
    <t>10月</t>
    <phoneticPr fontId="1"/>
  </si>
  <si>
    <t>2月</t>
    <phoneticPr fontId="1"/>
  </si>
  <si>
    <t>令和</t>
    <phoneticPr fontId="1"/>
  </si>
  <si>
    <t>令和</t>
    <rPh sb="0" eb="2">
      <t>レイワ</t>
    </rPh>
    <phoneticPr fontId="1"/>
  </si>
  <si>
    <t>〇</t>
    <phoneticPr fontId="1"/>
  </si>
  <si>
    <t>神流町長　　　　　　　殿</t>
    <rPh sb="0" eb="4">
      <t>カンナチョウチョウ</t>
    </rPh>
    <rPh sb="4" eb="6">
      <t>ケンチジ</t>
    </rPh>
    <rPh sb="11" eb="12">
      <t>ドノ</t>
    </rPh>
    <phoneticPr fontId="1"/>
  </si>
  <si>
    <t>判定期間　令和〇年度（　前期　・　後期　）</t>
    <rPh sb="0" eb="2">
      <t>ハンテイ</t>
    </rPh>
    <rPh sb="2" eb="4">
      <t>キカン</t>
    </rPh>
    <rPh sb="5" eb="7">
      <t>レイワ</t>
    </rPh>
    <rPh sb="8" eb="10">
      <t>ネンド</t>
    </rPh>
    <rPh sb="12" eb="14">
      <t>ゼンキ</t>
    </rPh>
    <rPh sb="17" eb="19">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</si>
</sst>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
    <numFmt numFmtId="177" formatCode="0.00_ "/>
    <numFmt numFmtId="178" formatCode="0_ "/>
  </numFmts>
  <fonts count="20"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u/>
      <sz val="11"/>
      <name val="ＭＳ 明朝"/>
      <family val="1"/>
      <charset val="128"/>
    </font>
    <font>
      <sz val="10"/>
      <name val="ＭＳ 明朝"/>
      <family val="1"/>
      <charset val="128"/>
    </font>
    <font>
      <sz val="9"/>
      <name val="ＭＳ 明朝"/>
      <family val="1"/>
      <charset val="128"/>
    </font>
    <font>
      <sz val="9"/>
      <name val="ＭＳ Ｐ明朝"/>
      <family val="1"/>
      <charset val="128"/>
    </font>
    <font>
      <sz val="10"/>
      <name val="ＭＳ Ｐ明朝"/>
      <family val="1"/>
      <charset val="128"/>
    </font>
    <font>
      <b/>
      <sz val="11"/>
      <color indexed="10"/>
      <name val="ＭＳ 明朝"/>
      <family val="1"/>
      <charset val="128"/>
    </font>
    <font>
      <b/>
      <sz val="11"/>
      <name val="ＭＳ 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b/>
      <sz val="16"/>
      <color indexed="10"/>
      <name val="ＭＳ Ｐゴシック"/>
      <family val="3"/>
      <charset val="128"/>
    </font>
    <font>
      <b/>
      <sz val="16"/>
      <name val="ＭＳ Ｐゴシック"/>
      <family val="3"/>
      <charset val="128"/>
    </font>
    <font>
      <sz val="14"/>
      <color indexed="1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indexed="22"/>
        <bgColor indexed="64"/>
      </patternFill>
    </fill>
    <fill>
      <patternFill patternType="solid">
        <fgColor rgb="FFC5D9F1"/>
        <bgColor indexed="64"/>
      </patternFill>
    </fill>
    <fill>
      <patternFill patternType="solid">
        <fgColor rgb="FFFCD5B4"/>
        <bgColor indexed="64"/>
      </patternFill>
    </fill>
  </fills>
  <borders count="61">
    <border>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93">
    <xf numFmtId="0" fontId="0" fillId="0" borderId="0" xfId="0">
      <alignment vertical="center"/>
    </xf>
    <xf numFmtId="0" fontId="5" fillId="0" borderId="0" xfId="0" applyFont="1">
      <alignment vertical="center"/>
    </xf>
    <xf numFmtId="0" fontId="5" fillId="2" borderId="0" xfId="0" applyFont="1" applyFill="1">
      <alignment vertical="center"/>
    </xf>
    <xf numFmtId="0" fontId="5" fillId="2" borderId="8" xfId="0" applyFont="1" applyFill="1" applyBorder="1">
      <alignment vertical="center"/>
    </xf>
    <xf numFmtId="0" fontId="5" fillId="2" borderId="9" xfId="0" applyFont="1" applyFill="1" applyBorder="1">
      <alignment vertical="center"/>
    </xf>
    <xf numFmtId="0" fontId="5" fillId="2" borderId="10"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15" xfId="0" applyFont="1" applyFill="1" applyBorder="1">
      <alignment vertical="center"/>
    </xf>
    <xf numFmtId="0" fontId="5" fillId="2" borderId="6" xfId="0" applyFont="1"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0" fontId="6" fillId="0" borderId="5" xfId="0" applyFont="1" applyBorder="1" applyAlignment="1">
      <alignment horizontal="center" vertical="center"/>
    </xf>
    <xf numFmtId="0" fontId="6" fillId="2" borderId="5" xfId="0" applyFont="1" applyFill="1" applyBorder="1" applyAlignment="1">
      <alignment horizontal="center" vertical="center"/>
    </xf>
    <xf numFmtId="0" fontId="5" fillId="0" borderId="5" xfId="0" applyFont="1" applyBorder="1" applyAlignment="1">
      <alignment horizontal="center" vertical="center"/>
    </xf>
    <xf numFmtId="0" fontId="5" fillId="2" borderId="5" xfId="0" applyFont="1" applyFill="1" applyBorder="1">
      <alignment vertical="center"/>
    </xf>
    <xf numFmtId="0" fontId="5" fillId="0" borderId="16" xfId="0" applyFont="1" applyBorder="1">
      <alignment vertical="center"/>
    </xf>
    <xf numFmtId="0" fontId="5" fillId="0" borderId="18" xfId="0" applyFont="1" applyBorder="1">
      <alignment vertical="center"/>
    </xf>
    <xf numFmtId="0" fontId="8"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9" xfId="0" applyFont="1" applyBorder="1">
      <alignment vertical="center"/>
    </xf>
    <xf numFmtId="0" fontId="9" fillId="0" borderId="20" xfId="0" applyFont="1" applyBorder="1">
      <alignment vertical="center"/>
    </xf>
    <xf numFmtId="0" fontId="5" fillId="0" borderId="2" xfId="0" applyFont="1" applyBorder="1">
      <alignment vertical="center"/>
    </xf>
    <xf numFmtId="0" fontId="8" fillId="0" borderId="8" xfId="0" applyFont="1" applyBorder="1">
      <alignment vertical="center"/>
    </xf>
    <xf numFmtId="0" fontId="5" fillId="0" borderId="9" xfId="0" applyFont="1" applyBorder="1">
      <alignment vertical="center"/>
    </xf>
    <xf numFmtId="0" fontId="8"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8" fillId="0" borderId="14" xfId="0" applyFont="1" applyBorder="1">
      <alignment vertical="center"/>
    </xf>
    <xf numFmtId="0" fontId="5" fillId="0" borderId="7" xfId="0" applyFont="1" applyBorder="1">
      <alignment vertical="center"/>
    </xf>
    <xf numFmtId="176" fontId="5" fillId="0" borderId="18" xfId="0" applyNumberFormat="1" applyFont="1" applyBorder="1">
      <alignment vertical="center"/>
    </xf>
    <xf numFmtId="0" fontId="5" fillId="0" borderId="24" xfId="0" applyFont="1" applyBorder="1">
      <alignment vertical="center"/>
    </xf>
    <xf numFmtId="49" fontId="5" fillId="2" borderId="25" xfId="0" applyNumberFormat="1" applyFont="1" applyFill="1" applyBorder="1">
      <alignment vertical="center"/>
    </xf>
    <xf numFmtId="0" fontId="5" fillId="0" borderId="26" xfId="0" applyFont="1" applyBorder="1">
      <alignment vertical="center"/>
    </xf>
    <xf numFmtId="0" fontId="5" fillId="0" borderId="6" xfId="0" applyFont="1" applyBorder="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2" fillId="0" borderId="0" xfId="0" applyFont="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5" xfId="0" applyFont="1" applyBorder="1">
      <alignment vertical="center"/>
    </xf>
    <xf numFmtId="177" fontId="5" fillId="0" borderId="18"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5" fillId="0" borderId="21" xfId="0" applyFont="1" applyBorder="1">
      <alignment vertical="center"/>
    </xf>
    <xf numFmtId="176" fontId="13" fillId="3" borderId="18" xfId="0" applyNumberFormat="1" applyFont="1" applyFill="1" applyBorder="1">
      <alignment vertical="center"/>
    </xf>
    <xf numFmtId="0" fontId="5" fillId="3" borderId="24" xfId="0" applyFont="1" applyFill="1" applyBorder="1">
      <alignment vertical="center"/>
    </xf>
    <xf numFmtId="49" fontId="5" fillId="3" borderId="25" xfId="0" applyNumberFormat="1" applyFont="1" applyFill="1" applyBorder="1" applyAlignment="1">
      <alignment horizontal="center" vertical="center"/>
    </xf>
    <xf numFmtId="49" fontId="5" fillId="0" borderId="25" xfId="0" applyNumberFormat="1" applyFont="1" applyBorder="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5" xfId="0" applyBorder="1" applyAlignment="1">
      <alignment horizontal="right"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2" borderId="32" xfId="0" applyFill="1" applyBorder="1" applyAlignment="1">
      <alignment horizontal="center" vertical="center"/>
    </xf>
    <xf numFmtId="0" fontId="0" fillId="5" borderId="33" xfId="0" applyFill="1" applyBorder="1" applyAlignment="1">
      <alignment horizontal="center" vertical="center"/>
    </xf>
    <xf numFmtId="0" fontId="0" fillId="4" borderId="34" xfId="0" applyFill="1" applyBorder="1" applyAlignment="1">
      <alignment horizontal="center" vertical="center"/>
    </xf>
    <xf numFmtId="0" fontId="0" fillId="5" borderId="35" xfId="0" applyFill="1" applyBorder="1" applyAlignment="1">
      <alignment horizontal="center" vertical="center"/>
    </xf>
    <xf numFmtId="0" fontId="0" fillId="4" borderId="36" xfId="0" applyFill="1" applyBorder="1" applyAlignment="1">
      <alignment horizontal="center" vertical="center"/>
    </xf>
    <xf numFmtId="0" fontId="0" fillId="5" borderId="37" xfId="0" applyFill="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6" xfId="0" applyFont="1" applyBorder="1" applyAlignment="1">
      <alignment horizontal="center" vertical="center"/>
    </xf>
    <xf numFmtId="0" fontId="0" fillId="4" borderId="38" xfId="0" applyFill="1" applyBorder="1">
      <alignment vertical="center"/>
    </xf>
    <xf numFmtId="0" fontId="0" fillId="0" borderId="39"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0" xfId="0" applyBorder="1">
      <alignment vertical="center"/>
    </xf>
    <xf numFmtId="41" fontId="0" fillId="6" borderId="45" xfId="0" applyNumberFormat="1" applyFill="1" applyBorder="1">
      <alignment vertical="center"/>
    </xf>
    <xf numFmtId="41" fontId="0" fillId="0" borderId="46" xfId="0" applyNumberFormat="1" applyBorder="1">
      <alignment vertical="center"/>
    </xf>
    <xf numFmtId="41" fontId="0" fillId="0" borderId="47" xfId="0" applyNumberFormat="1" applyBorder="1">
      <alignment vertical="center"/>
    </xf>
    <xf numFmtId="41" fontId="0" fillId="6" borderId="46" xfId="0" applyNumberFormat="1" applyFill="1" applyBorder="1">
      <alignment vertical="center"/>
    </xf>
    <xf numFmtId="0" fontId="0" fillId="4" borderId="42" xfId="0" applyFill="1" applyBorder="1">
      <alignment vertical="center"/>
    </xf>
    <xf numFmtId="0" fontId="0" fillId="4" borderId="44" xfId="0" applyFill="1" applyBorder="1">
      <alignment vertical="center"/>
    </xf>
    <xf numFmtId="41" fontId="0" fillId="6" borderId="47" xfId="0" applyNumberFormat="1" applyFill="1" applyBorder="1">
      <alignment vertical="center"/>
    </xf>
    <xf numFmtId="0" fontId="0" fillId="2" borderId="39" xfId="0" applyFill="1" applyBorder="1">
      <alignment vertical="center"/>
    </xf>
    <xf numFmtId="0" fontId="0" fillId="4" borderId="39" xfId="0" applyFill="1" applyBorder="1">
      <alignment vertical="center"/>
    </xf>
    <xf numFmtId="0" fontId="0" fillId="0" borderId="38" xfId="0" applyBorder="1">
      <alignment vertical="center"/>
    </xf>
    <xf numFmtId="0" fontId="0" fillId="5" borderId="41" xfId="0" applyFill="1" applyBorder="1">
      <alignment vertical="center"/>
    </xf>
    <xf numFmtId="0" fontId="0" fillId="5" borderId="43" xfId="0" applyFill="1" applyBorder="1">
      <alignment vertical="center"/>
    </xf>
    <xf numFmtId="0" fontId="0" fillId="5" borderId="40" xfId="0" applyFill="1" applyBorder="1">
      <alignment vertical="center"/>
    </xf>
    <xf numFmtId="41" fontId="0" fillId="0" borderId="45" xfId="0" applyNumberFormat="1" applyBorder="1">
      <alignment vertical="center"/>
    </xf>
    <xf numFmtId="0" fontId="2" fillId="0" borderId="8" xfId="0" applyFont="1"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5" borderId="33" xfId="0" applyFill="1" applyBorder="1">
      <alignment vertical="center"/>
    </xf>
    <xf numFmtId="0" fontId="0" fillId="5" borderId="37" xfId="0" applyFill="1" applyBorder="1">
      <alignment vertical="center"/>
    </xf>
    <xf numFmtId="0" fontId="2" fillId="0" borderId="48" xfId="0" applyFont="1" applyBorder="1" applyAlignment="1">
      <alignment horizontal="center"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2" fillId="2" borderId="39" xfId="0" applyFont="1" applyFill="1" applyBorder="1">
      <alignment vertical="center"/>
    </xf>
    <xf numFmtId="0" fontId="2" fillId="7" borderId="41" xfId="0" applyFont="1" applyFill="1" applyBorder="1">
      <alignment vertical="center"/>
    </xf>
    <xf numFmtId="0" fontId="2" fillId="5" borderId="43" xfId="0" applyFont="1" applyFill="1" applyBorder="1">
      <alignment vertical="center"/>
    </xf>
    <xf numFmtId="0" fontId="2" fillId="5" borderId="41" xfId="0" applyFont="1" applyFill="1" applyBorder="1">
      <alignment vertical="center"/>
    </xf>
    <xf numFmtId="0" fontId="2" fillId="5" borderId="40" xfId="0" applyFont="1" applyFill="1" applyBorder="1">
      <alignment vertical="center"/>
    </xf>
    <xf numFmtId="49" fontId="18" fillId="0" borderId="0" xfId="0" applyNumberFormat="1" applyFont="1" applyAlignment="1">
      <alignment horizontal="center" vertical="center"/>
    </xf>
    <xf numFmtId="0" fontId="18" fillId="0" borderId="0" xfId="0" applyFont="1" applyAlignment="1">
      <alignment horizontal="left" vertical="center"/>
    </xf>
    <xf numFmtId="0" fontId="2"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6" fillId="8" borderId="0" xfId="0" applyFont="1" applyFill="1" applyAlignment="1">
      <alignment horizontal="center" vertical="center"/>
    </xf>
    <xf numFmtId="0" fontId="16" fillId="0" borderId="0" xfId="0" applyFont="1" applyAlignment="1">
      <alignment horizontal="center" vertical="center"/>
    </xf>
    <xf numFmtId="176" fontId="16" fillId="0" borderId="0" xfId="0" applyNumberFormat="1" applyFont="1">
      <alignment vertical="center"/>
    </xf>
    <xf numFmtId="0" fontId="16" fillId="2" borderId="0" xfId="0" applyFont="1" applyFill="1" applyAlignment="1">
      <alignment horizontal="center" vertical="center"/>
    </xf>
    <xf numFmtId="0" fontId="16" fillId="7" borderId="0" xfId="0" applyFont="1" applyFill="1" applyAlignment="1">
      <alignment horizontal="center" vertical="center"/>
    </xf>
    <xf numFmtId="0" fontId="10" fillId="0" borderId="9" xfId="0" applyFont="1" applyBorder="1">
      <alignment vertical="center"/>
    </xf>
    <xf numFmtId="0" fontId="5" fillId="0" borderId="60" xfId="0" applyFont="1" applyBorder="1" applyAlignment="1">
      <alignment horizontal="center" vertical="center"/>
    </xf>
    <xf numFmtId="0" fontId="5" fillId="0" borderId="0" xfId="0" applyFont="1" applyAlignment="1">
      <alignment horizontal="right" vertical="center"/>
    </xf>
    <xf numFmtId="0" fontId="5" fillId="0" borderId="16" xfId="0" applyFont="1" applyBorder="1" applyAlignment="1">
      <alignment horizontal="distributed" vertical="distributed" textRotation="255" justifyLastLine="1"/>
    </xf>
    <xf numFmtId="0" fontId="5" fillId="0" borderId="1" xfId="0" applyFont="1" applyBorder="1" applyAlignment="1">
      <alignment horizontal="distributed" vertical="distributed" textRotation="255" justifyLastLine="1"/>
    </xf>
    <xf numFmtId="0" fontId="5" fillId="0" borderId="17" xfId="0" applyFont="1" applyBorder="1" applyAlignment="1">
      <alignment horizontal="distributed" vertical="distributed" textRotation="255" justifyLastLine="1"/>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16" xfId="0" applyFont="1" applyBorder="1" applyAlignment="1">
      <alignment horizontal="distributed" vertical="distributed" textRotation="255" wrapText="1" justifyLastLine="1"/>
    </xf>
    <xf numFmtId="0" fontId="8" fillId="0" borderId="6"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7" fillId="0" borderId="14" xfId="0" applyFont="1" applyBorder="1" applyAlignment="1">
      <alignment horizontal="center" vertical="top" shrinkToFit="1"/>
    </xf>
    <xf numFmtId="0" fontId="7" fillId="0" borderId="15" xfId="0" applyFont="1" applyBorder="1" applyAlignment="1">
      <alignment horizontal="center" vertical="top" shrinkToFit="1"/>
    </xf>
    <xf numFmtId="0" fontId="5" fillId="0" borderId="4" xfId="0" applyFont="1" applyBorder="1" applyAlignment="1">
      <alignment horizontal="lef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16" fillId="0" borderId="0" xfId="0" applyFont="1" applyAlignment="1">
      <alignment horizontal="left" vertical="center"/>
    </xf>
    <xf numFmtId="178" fontId="16" fillId="7" borderId="0" xfId="0" applyNumberFormat="1" applyFont="1" applyFill="1" applyAlignment="1">
      <alignment horizontal="center" vertical="center"/>
    </xf>
    <xf numFmtId="0" fontId="19" fillId="0" borderId="0" xfId="0" applyFont="1" applyAlignment="1">
      <alignment horizontal="center" vertical="center"/>
    </xf>
    <xf numFmtId="176" fontId="3" fillId="0" borderId="0" xfId="0" applyNumberFormat="1" applyFont="1" applyAlignment="1">
      <alignment horizontal="center" vertical="center"/>
    </xf>
    <xf numFmtId="178" fontId="16" fillId="8" borderId="0" xfId="0" applyNumberFormat="1" applyFont="1" applyFill="1" applyAlignment="1">
      <alignment horizontal="center" vertical="center"/>
    </xf>
    <xf numFmtId="178" fontId="16" fillId="2" borderId="0" xfId="0" applyNumberFormat="1" applyFont="1" applyFill="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59" xfId="0" applyFont="1" applyFill="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171449</xdr:colOff>
      <xdr:row>15</xdr:row>
      <xdr:rowOff>12700</xdr:rowOff>
    </xdr:from>
    <xdr:to>
      <xdr:col>6</xdr:col>
      <xdr:colOff>628649</xdr:colOff>
      <xdr:row>15</xdr:row>
      <xdr:rowOff>191558</xdr:rowOff>
    </xdr:to>
    <xdr:sp macro="" textlink="">
      <xdr:nvSpPr>
        <xdr:cNvPr id="2" name="Oval 15">
          <a:extLst>
            <a:ext uri="{FF2B5EF4-FFF2-40B4-BE49-F238E27FC236}">
              <a16:creationId xmlns:a16="http://schemas.microsoft.com/office/drawing/2014/main" id="{00000000-0008-0000-0200-000002000000}"/>
            </a:ext>
          </a:extLst>
        </xdr:cNvPr>
        <xdr:cNvSpPr>
          <a:spLocks noChangeArrowheads="1"/>
        </xdr:cNvSpPr>
      </xdr:nvSpPr>
      <xdr:spPr bwMode="auto">
        <a:xfrm>
          <a:off x="2457449" y="3039533"/>
          <a:ext cx="457200"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65616</xdr:colOff>
      <xdr:row>0</xdr:row>
      <xdr:rowOff>121709</xdr:rowOff>
    </xdr:from>
    <xdr:to>
      <xdr:col>18</xdr:col>
      <xdr:colOff>298450</xdr:colOff>
      <xdr:row>2</xdr:row>
      <xdr:rowOff>104775</xdr:rowOff>
    </xdr:to>
    <xdr:sp macro="" textlink="">
      <xdr:nvSpPr>
        <xdr:cNvPr id="4"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590241" y="121709"/>
          <a:ext cx="956734" cy="29739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2000"/>
            </a:lnSpc>
            <a:defRPr sz="1000"/>
          </a:pPr>
          <a:r>
            <a:rPr lang="ja-JP" altLang="en-US" sz="1600" b="1" i="0" u="none" strike="noStrike" baseline="0">
              <a:solidFill>
                <a:srgbClr val="0000FF"/>
              </a:solidFill>
              <a:latin typeface="ＭＳ Ｐゴシック"/>
              <a:ea typeface="ＭＳ Ｐゴシック"/>
            </a:rPr>
            <a:t>記入例</a:t>
          </a:r>
          <a:endParaRPr lang="en-US" altLang="ja-JP" sz="1600" b="1" i="0" u="none" strike="noStrike" baseline="0">
            <a:solidFill>
              <a:srgbClr val="0000FF"/>
            </a:solidFill>
            <a:latin typeface="ＭＳ Ｐゴシック"/>
            <a:ea typeface="ＭＳ Ｐゴシック"/>
          </a:endParaRPr>
        </a:p>
        <a:p>
          <a:pPr algn="ctr" rtl="0">
            <a:lnSpc>
              <a:spcPts val="1900"/>
            </a:lnSpc>
            <a:defRPr sz="1000"/>
          </a:pP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13</xdr:col>
      <xdr:colOff>219076</xdr:colOff>
      <xdr:row>20</xdr:row>
      <xdr:rowOff>133351</xdr:rowOff>
    </xdr:from>
    <xdr:to>
      <xdr:col>18</xdr:col>
      <xdr:colOff>247650</xdr:colOff>
      <xdr:row>23</xdr:row>
      <xdr:rowOff>133350</xdr:rowOff>
    </xdr:to>
    <xdr:sp macro="" textlink="">
      <xdr:nvSpPr>
        <xdr:cNvPr id="6" name="AutoShape 1">
          <a:extLst>
            <a:ext uri="{FF2B5EF4-FFF2-40B4-BE49-F238E27FC236}">
              <a16:creationId xmlns:a16="http://schemas.microsoft.com/office/drawing/2014/main" id="{00000000-0008-0000-0200-000006000000}"/>
            </a:ext>
          </a:extLst>
        </xdr:cNvPr>
        <xdr:cNvSpPr>
          <a:spLocks noChangeArrowheads="1"/>
        </xdr:cNvSpPr>
      </xdr:nvSpPr>
      <xdr:spPr bwMode="auto">
        <a:xfrm>
          <a:off x="5600701" y="4114801"/>
          <a:ext cx="1895474" cy="6000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小数点第２位以下を切り上げて記入（自動計算）</a:t>
          </a:r>
        </a:p>
      </xdr:txBody>
    </xdr:sp>
    <xdr:clientData/>
  </xdr:twoCellAnchor>
  <xdr:twoCellAnchor>
    <xdr:from>
      <xdr:col>16</xdr:col>
      <xdr:colOff>228600</xdr:colOff>
      <xdr:row>23</xdr:row>
      <xdr:rowOff>142875</xdr:rowOff>
    </xdr:from>
    <xdr:to>
      <xdr:col>16</xdr:col>
      <xdr:colOff>247650</xdr:colOff>
      <xdr:row>25</xdr:row>
      <xdr:rowOff>9525</xdr:rowOff>
    </xdr:to>
    <xdr:sp macro="" textlink="">
      <xdr:nvSpPr>
        <xdr:cNvPr id="7" name="Line 2">
          <a:extLst>
            <a:ext uri="{FF2B5EF4-FFF2-40B4-BE49-F238E27FC236}">
              <a16:creationId xmlns:a16="http://schemas.microsoft.com/office/drawing/2014/main" id="{00000000-0008-0000-0200-000007000000}"/>
            </a:ext>
          </a:extLst>
        </xdr:cNvPr>
        <xdr:cNvSpPr>
          <a:spLocks noChangeShapeType="1"/>
        </xdr:cNvSpPr>
      </xdr:nvSpPr>
      <xdr:spPr bwMode="auto">
        <a:xfrm>
          <a:off x="6753225" y="4724400"/>
          <a:ext cx="19050" cy="266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12</xdr:col>
      <xdr:colOff>349250</xdr:colOff>
      <xdr:row>49</xdr:row>
      <xdr:rowOff>21168</xdr:rowOff>
    </xdr:from>
    <xdr:to>
      <xdr:col>18</xdr:col>
      <xdr:colOff>349250</xdr:colOff>
      <xdr:row>54</xdr:row>
      <xdr:rowOff>127000</xdr:rowOff>
    </xdr:to>
    <xdr:sp macro="" textlink="">
      <xdr:nvSpPr>
        <xdr:cNvPr id="9" name="AutoShape 1">
          <a:extLst>
            <a:ext uri="{FF2B5EF4-FFF2-40B4-BE49-F238E27FC236}">
              <a16:creationId xmlns:a16="http://schemas.microsoft.com/office/drawing/2014/main" id="{00000000-0008-0000-0200-000009000000}"/>
            </a:ext>
          </a:extLst>
        </xdr:cNvPr>
        <xdr:cNvSpPr>
          <a:spLocks noChangeArrowheads="1"/>
        </xdr:cNvSpPr>
      </xdr:nvSpPr>
      <xdr:spPr bwMode="auto">
        <a:xfrm>
          <a:off x="5355167" y="9228668"/>
          <a:ext cx="2243666" cy="9524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　特定事業所集中減算に係る提出</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についての「６　正当な理由の範囲」</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に該当する場合、該当番号全てを</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必ず記入すること</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17</xdr:col>
      <xdr:colOff>82334</xdr:colOff>
      <xdr:row>26</xdr:row>
      <xdr:rowOff>128917</xdr:rowOff>
    </xdr:from>
    <xdr:to>
      <xdr:col>18</xdr:col>
      <xdr:colOff>359834</xdr:colOff>
      <xdr:row>52</xdr:row>
      <xdr:rowOff>52917</xdr:rowOff>
    </xdr:to>
    <xdr:cxnSp macro="">
      <xdr:nvCxnSpPr>
        <xdr:cNvPr id="10" name="カギ線コネクタ 9">
          <a:extLst>
            <a:ext uri="{FF2B5EF4-FFF2-40B4-BE49-F238E27FC236}">
              <a16:creationId xmlns:a16="http://schemas.microsoft.com/office/drawing/2014/main" id="{00000000-0008-0000-0200-00000A000000}"/>
            </a:ext>
          </a:extLst>
        </xdr:cNvPr>
        <xdr:cNvCxnSpPr/>
      </xdr:nvCxnSpPr>
      <xdr:spPr>
        <a:xfrm rot="10800000">
          <a:off x="7141417" y="5367667"/>
          <a:ext cx="468000" cy="5004000"/>
        </a:xfrm>
        <a:prstGeom prst="bentConnector3">
          <a:avLst>
            <a:gd name="adj1" fmla="val -20392"/>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52917</xdr:colOff>
      <xdr:row>50</xdr:row>
      <xdr:rowOff>10585</xdr:rowOff>
    </xdr:from>
    <xdr:to>
      <xdr:col>7</xdr:col>
      <xdr:colOff>31750</xdr:colOff>
      <xdr:row>51</xdr:row>
      <xdr:rowOff>105833</xdr:rowOff>
    </xdr:to>
    <xdr:sp macro="" textlink="">
      <xdr:nvSpPr>
        <xdr:cNvPr id="11" name="AutoShape 1">
          <a:extLst>
            <a:ext uri="{FF2B5EF4-FFF2-40B4-BE49-F238E27FC236}">
              <a16:creationId xmlns:a16="http://schemas.microsoft.com/office/drawing/2014/main" id="{00000000-0008-0000-0200-00000B000000}"/>
            </a:ext>
          </a:extLst>
        </xdr:cNvPr>
        <xdr:cNvSpPr>
          <a:spLocks noChangeArrowheads="1"/>
        </xdr:cNvSpPr>
      </xdr:nvSpPr>
      <xdr:spPr bwMode="auto">
        <a:xfrm>
          <a:off x="433917" y="9907060"/>
          <a:ext cx="2693458" cy="26669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８０％未満のサービスについても①～④を記入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323850</xdr:colOff>
      <xdr:row>47</xdr:row>
      <xdr:rowOff>28575</xdr:rowOff>
    </xdr:from>
    <xdr:to>
      <xdr:col>1</xdr:col>
      <xdr:colOff>200025</xdr:colOff>
      <xdr:row>50</xdr:row>
      <xdr:rowOff>9525</xdr:rowOff>
    </xdr:to>
    <xdr:sp macro="" textlink="">
      <xdr:nvSpPr>
        <xdr:cNvPr id="12" name="Line 2">
          <a:extLst>
            <a:ext uri="{FF2B5EF4-FFF2-40B4-BE49-F238E27FC236}">
              <a16:creationId xmlns:a16="http://schemas.microsoft.com/office/drawing/2014/main" id="{00000000-0008-0000-0200-00000C000000}"/>
            </a:ext>
          </a:extLst>
        </xdr:cNvPr>
        <xdr:cNvSpPr>
          <a:spLocks noChangeShapeType="1"/>
        </xdr:cNvSpPr>
      </xdr:nvSpPr>
      <xdr:spPr bwMode="auto">
        <a:xfrm flipH="1" flipV="1">
          <a:off x="323850" y="9410700"/>
          <a:ext cx="257175" cy="495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13</xdr:col>
      <xdr:colOff>211667</xdr:colOff>
      <xdr:row>31</xdr:row>
      <xdr:rowOff>74084</xdr:rowOff>
    </xdr:from>
    <xdr:to>
      <xdr:col>18</xdr:col>
      <xdr:colOff>346075</xdr:colOff>
      <xdr:row>34</xdr:row>
      <xdr:rowOff>10584</xdr:rowOff>
    </xdr:to>
    <xdr:sp macro="" textlink="">
      <xdr:nvSpPr>
        <xdr:cNvPr id="13" name="AutoShape 1">
          <a:extLst>
            <a:ext uri="{FF2B5EF4-FFF2-40B4-BE49-F238E27FC236}">
              <a16:creationId xmlns:a16="http://schemas.microsoft.com/office/drawing/2014/main" id="{00000000-0008-0000-0200-00000D000000}"/>
            </a:ext>
          </a:extLst>
        </xdr:cNvPr>
        <xdr:cNvSpPr>
          <a:spLocks noChangeArrowheads="1"/>
        </xdr:cNvSpPr>
      </xdr:nvSpPr>
      <xdr:spPr bwMode="auto">
        <a:xfrm>
          <a:off x="5598584" y="6117167"/>
          <a:ext cx="1997074" cy="539750"/>
        </a:xfrm>
        <a:prstGeom prst="roundRect">
          <a:avLst>
            <a:gd name="adj" fmla="val 131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通所介護と地域密着型通所介護を</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合算した居宅サービス計画数を記入</a:t>
          </a:r>
        </a:p>
      </xdr:txBody>
    </xdr:sp>
    <xdr:clientData/>
  </xdr:twoCellAnchor>
  <xdr:twoCellAnchor>
    <xdr:from>
      <xdr:col>16</xdr:col>
      <xdr:colOff>169333</xdr:colOff>
      <xdr:row>30</xdr:row>
      <xdr:rowOff>42333</xdr:rowOff>
    </xdr:from>
    <xdr:to>
      <xdr:col>16</xdr:col>
      <xdr:colOff>275166</xdr:colOff>
      <xdr:row>31</xdr:row>
      <xdr:rowOff>84668</xdr:rowOff>
    </xdr:to>
    <xdr:sp macro="" textlink="">
      <xdr:nvSpPr>
        <xdr:cNvPr id="14" name="Line 2">
          <a:extLst>
            <a:ext uri="{FF2B5EF4-FFF2-40B4-BE49-F238E27FC236}">
              <a16:creationId xmlns:a16="http://schemas.microsoft.com/office/drawing/2014/main" id="{00000000-0008-0000-0200-00000E000000}"/>
            </a:ext>
          </a:extLst>
        </xdr:cNvPr>
        <xdr:cNvSpPr>
          <a:spLocks noChangeShapeType="1"/>
        </xdr:cNvSpPr>
      </xdr:nvSpPr>
      <xdr:spPr bwMode="auto">
        <a:xfrm flipH="1" flipV="1">
          <a:off x="6699250" y="5884333"/>
          <a:ext cx="105833" cy="24341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552450</xdr:colOff>
      <xdr:row>47</xdr:row>
      <xdr:rowOff>142875</xdr:rowOff>
    </xdr:from>
    <xdr:to>
      <xdr:col>32</xdr:col>
      <xdr:colOff>180975</xdr:colOff>
      <xdr:row>53</xdr:row>
      <xdr:rowOff>38100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10563225" y="13573125"/>
          <a:ext cx="2457450" cy="1609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事業所ごとの紹介率ではなく，法人ごとの紹介率で計算することに注意</a:t>
          </a:r>
        </a:p>
      </xdr:txBody>
    </xdr:sp>
    <xdr:clientData/>
  </xdr:twoCellAnchor>
  <xdr:twoCellAnchor>
    <xdr:from>
      <xdr:col>9</xdr:col>
      <xdr:colOff>180975</xdr:colOff>
      <xdr:row>48</xdr:row>
      <xdr:rowOff>114300</xdr:rowOff>
    </xdr:from>
    <xdr:to>
      <xdr:col>26</xdr:col>
      <xdr:colOff>533400</xdr:colOff>
      <xdr:row>48</xdr:row>
      <xdr:rowOff>114300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H="1" flipV="1">
          <a:off x="4038600" y="13830300"/>
          <a:ext cx="6505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714375</xdr:colOff>
      <xdr:row>41</xdr:row>
      <xdr:rowOff>0</xdr:rowOff>
    </xdr:from>
    <xdr:to>
      <xdr:col>17</xdr:col>
      <xdr:colOff>219075</xdr:colOff>
      <xdr:row>43</xdr:row>
      <xdr:rowOff>12700</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1133475" y="11715750"/>
          <a:ext cx="5838825" cy="584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利用者１０のように同一法人内で複数事業所が含まれていたとしてもダブルカウントはしない。あくまでも法人ごとに含まれる</a:t>
          </a:r>
          <a:r>
            <a:rPr lang="ja-JP" altLang="en-US" sz="1400" b="1" i="0" u="none" strike="noStrike" baseline="0">
              <a:solidFill>
                <a:srgbClr val="000000"/>
              </a:solidFill>
              <a:latin typeface="ＭＳ Ｐゴシック"/>
              <a:ea typeface="ＭＳ Ｐゴシック"/>
            </a:rPr>
            <a:t>計画件数</a:t>
          </a:r>
          <a:r>
            <a:rPr lang="ja-JP" altLang="en-US" sz="1400" b="0" i="0" u="none" strike="noStrike" baseline="0">
              <a:solidFill>
                <a:srgbClr val="000000"/>
              </a:solidFill>
              <a:latin typeface="ＭＳ Ｐゴシック"/>
              <a:ea typeface="ＭＳ Ｐゴシック"/>
            </a:rPr>
            <a:t>をカウントする</a:t>
          </a:r>
        </a:p>
      </xdr:txBody>
    </xdr:sp>
    <xdr:clientData/>
  </xdr:twoCellAnchor>
  <xdr:twoCellAnchor>
    <xdr:from>
      <xdr:col>3</xdr:col>
      <xdr:colOff>0</xdr:colOff>
      <xdr:row>38</xdr:row>
      <xdr:rowOff>228600</xdr:rowOff>
    </xdr:from>
    <xdr:to>
      <xdr:col>3</xdr:col>
      <xdr:colOff>0</xdr:colOff>
      <xdr:row>41</xdr:row>
      <xdr:rowOff>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flipV="1">
          <a:off x="1685925" y="11087100"/>
          <a:ext cx="0" cy="6286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20</xdr:col>
      <xdr:colOff>47624</xdr:colOff>
      <xdr:row>40</xdr:row>
      <xdr:rowOff>180975</xdr:rowOff>
    </xdr:from>
    <xdr:to>
      <xdr:col>32</xdr:col>
      <xdr:colOff>381000</xdr:colOff>
      <xdr:row>46</xdr:row>
      <xdr:rowOff>204106</xdr:rowOff>
    </xdr:to>
    <xdr:sp macro="" textlink="">
      <xdr:nvSpPr>
        <xdr:cNvPr id="6" name="AutoShape 8">
          <a:extLst>
            <a:ext uri="{FF2B5EF4-FFF2-40B4-BE49-F238E27FC236}">
              <a16:creationId xmlns:a16="http://schemas.microsoft.com/office/drawing/2014/main" id="{00000000-0008-0000-0300-000006000000}"/>
            </a:ext>
          </a:extLst>
        </xdr:cNvPr>
        <xdr:cNvSpPr>
          <a:spLocks noChangeArrowheads="1"/>
        </xdr:cNvSpPr>
      </xdr:nvSpPr>
      <xdr:spPr bwMode="auto">
        <a:xfrm>
          <a:off x="7886699" y="11610975"/>
          <a:ext cx="5334001" cy="173763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ysClr val="windowText" lastClr="000000"/>
              </a:solidFill>
              <a:latin typeface="ＭＳ Ｐゴシック"/>
              <a:ea typeface="ＭＳ Ｐゴシック"/>
            </a:rPr>
            <a:t>同一法人の割合を計算する際の分母</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居宅サービス計画の件数の合計であり，１つの計画に複数事業所からのサービス提供の位置付けがあったとしても，１件として数える。</a:t>
          </a: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例：利用者１７のように３事業所併用でも３件とは数えない。</a:t>
          </a:r>
        </a:p>
      </xdr:txBody>
    </xdr:sp>
    <xdr:clientData/>
  </xdr:twoCellAnchor>
  <xdr:twoCellAnchor>
    <xdr:from>
      <xdr:col>32</xdr:col>
      <xdr:colOff>0</xdr:colOff>
      <xdr:row>38</xdr:row>
      <xdr:rowOff>257175</xdr:rowOff>
    </xdr:from>
    <xdr:to>
      <xdr:col>32</xdr:col>
      <xdr:colOff>9525</xdr:colOff>
      <xdr:row>40</xdr:row>
      <xdr:rowOff>190500</xdr:rowOff>
    </xdr:to>
    <xdr:sp macro="" textlink="">
      <xdr:nvSpPr>
        <xdr:cNvPr id="7" name="Line 12">
          <a:extLst>
            <a:ext uri="{FF2B5EF4-FFF2-40B4-BE49-F238E27FC236}">
              <a16:creationId xmlns:a16="http://schemas.microsoft.com/office/drawing/2014/main" id="{00000000-0008-0000-0300-000007000000}"/>
            </a:ext>
          </a:extLst>
        </xdr:cNvPr>
        <xdr:cNvSpPr>
          <a:spLocks noChangeShapeType="1"/>
        </xdr:cNvSpPr>
      </xdr:nvSpPr>
      <xdr:spPr bwMode="auto">
        <a:xfrm flipH="1" flipV="1">
          <a:off x="12839700" y="11115675"/>
          <a:ext cx="9525"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8" name="Oval 13">
          <a:extLst>
            <a:ext uri="{FF2B5EF4-FFF2-40B4-BE49-F238E27FC236}">
              <a16:creationId xmlns:a16="http://schemas.microsoft.com/office/drawing/2014/main" id="{00000000-0008-0000-0300-000008000000}"/>
            </a:ext>
          </a:extLst>
        </xdr:cNvPr>
        <xdr:cNvSpPr>
          <a:spLocks noChangeArrowheads="1"/>
        </xdr:cNvSpPr>
      </xdr:nvSpPr>
      <xdr:spPr bwMode="auto">
        <a:xfrm>
          <a:off x="0" y="162877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56"/>
  <sheetViews>
    <sheetView tabSelected="1" view="pageBreakPreview" zoomScaleNormal="100" zoomScaleSheetLayoutView="100" workbookViewId="0"/>
  </sheetViews>
  <sheetFormatPr defaultRowHeight="13.5" x14ac:dyDescent="0.15"/>
  <cols>
    <col min="1" max="1" width="5.25" style="1" customWidth="1"/>
    <col min="2" max="6" width="5" style="1" customWidth="1"/>
    <col min="7" max="7" width="10.625" style="1" customWidth="1"/>
    <col min="8" max="16" width="5" style="1" customWidth="1"/>
    <col min="17" max="17" width="7.625" style="1" customWidth="1"/>
    <col min="18" max="18" width="1.75" style="1" customWidth="1"/>
    <col min="19" max="19" width="5" style="1" customWidth="1"/>
    <col min="20" max="16384" width="9" style="1"/>
  </cols>
  <sheetData>
    <row r="1" spans="1:17" ht="17.25" customHeight="1" x14ac:dyDescent="0.15">
      <c r="A1" s="1" t="s">
        <v>3</v>
      </c>
    </row>
    <row r="2" spans="1:17" ht="7.5" customHeight="1" x14ac:dyDescent="0.15"/>
    <row r="3" spans="1:17" ht="18.75" customHeight="1" x14ac:dyDescent="0.15">
      <c r="A3" s="165" t="s">
        <v>4</v>
      </c>
      <c r="B3" s="165"/>
      <c r="C3" s="165"/>
      <c r="D3" s="165"/>
      <c r="E3" s="165"/>
      <c r="F3" s="165"/>
      <c r="G3" s="165"/>
      <c r="H3" s="165"/>
      <c r="I3" s="165"/>
      <c r="J3" s="165"/>
      <c r="K3" s="165"/>
      <c r="L3" s="165"/>
      <c r="M3" s="165"/>
      <c r="N3" s="165"/>
      <c r="O3" s="165"/>
      <c r="P3" s="165"/>
      <c r="Q3" s="165"/>
    </row>
    <row r="4" spans="1:17" ht="18.75" customHeight="1" x14ac:dyDescent="0.15">
      <c r="K4" s="1" t="s">
        <v>161</v>
      </c>
      <c r="L4" s="2"/>
      <c r="M4" s="1" t="s">
        <v>5</v>
      </c>
      <c r="N4" s="2"/>
      <c r="O4" s="1" t="s">
        <v>6</v>
      </c>
      <c r="P4" s="2"/>
      <c r="Q4" s="1" t="s">
        <v>7</v>
      </c>
    </row>
    <row r="5" spans="1:17" ht="18.75" customHeight="1" x14ac:dyDescent="0.15">
      <c r="B5" s="166" t="s">
        <v>147</v>
      </c>
      <c r="C5" s="166"/>
      <c r="D5" s="166"/>
      <c r="E5" s="166"/>
      <c r="F5" s="166"/>
      <c r="G5" s="166"/>
    </row>
    <row r="6" spans="1:17" ht="8.25" customHeight="1" x14ac:dyDescent="0.15"/>
    <row r="7" spans="1:17" ht="18" customHeight="1" x14ac:dyDescent="0.15">
      <c r="A7" s="1" t="s">
        <v>8</v>
      </c>
    </row>
    <row r="8" spans="1:17" ht="9" customHeight="1" x14ac:dyDescent="0.15"/>
    <row r="9" spans="1:17" ht="17.25" customHeight="1" x14ac:dyDescent="0.15">
      <c r="A9" s="143" t="s">
        <v>9</v>
      </c>
      <c r="B9" s="144"/>
      <c r="C9" s="144"/>
      <c r="D9" s="144"/>
      <c r="E9" s="144"/>
      <c r="F9" s="144"/>
      <c r="G9" s="154"/>
      <c r="H9" s="3"/>
      <c r="I9" s="4"/>
      <c r="J9" s="4"/>
      <c r="K9" s="4"/>
      <c r="L9" s="4"/>
      <c r="M9" s="4"/>
      <c r="N9" s="4"/>
      <c r="O9" s="4"/>
      <c r="P9" s="4"/>
      <c r="Q9" s="5"/>
    </row>
    <row r="10" spans="1:17" ht="17.25" customHeight="1" x14ac:dyDescent="0.15">
      <c r="A10" s="143" t="s">
        <v>10</v>
      </c>
      <c r="B10" s="144"/>
      <c r="C10" s="144"/>
      <c r="D10" s="144"/>
      <c r="E10" s="144"/>
      <c r="F10" s="144"/>
      <c r="G10" s="154"/>
      <c r="H10" s="6"/>
      <c r="I10" s="2"/>
      <c r="J10" s="2"/>
      <c r="K10" s="2"/>
      <c r="L10" s="2"/>
      <c r="M10" s="2"/>
      <c r="N10" s="2"/>
      <c r="O10" s="2"/>
      <c r="P10" s="2"/>
      <c r="Q10" s="7"/>
    </row>
    <row r="11" spans="1:17" ht="17.25" customHeight="1" x14ac:dyDescent="0.15">
      <c r="A11" s="167" t="s">
        <v>11</v>
      </c>
      <c r="B11" s="168"/>
      <c r="C11" s="168"/>
      <c r="D11" s="168"/>
      <c r="E11" s="168"/>
      <c r="F11" s="168"/>
      <c r="G11" s="169"/>
      <c r="H11" s="6"/>
      <c r="I11" s="2"/>
      <c r="J11" s="2"/>
      <c r="K11" s="2"/>
      <c r="L11" s="2"/>
      <c r="M11" s="2"/>
      <c r="N11" s="2"/>
      <c r="O11" s="2"/>
      <c r="P11" s="2"/>
      <c r="Q11" s="7"/>
    </row>
    <row r="12" spans="1:17" ht="17.25" customHeight="1" x14ac:dyDescent="0.15">
      <c r="A12" s="8"/>
      <c r="B12" s="9"/>
      <c r="C12" s="9"/>
      <c r="D12" s="9"/>
      <c r="E12" s="9"/>
      <c r="F12" s="9"/>
      <c r="G12" s="10"/>
      <c r="H12" s="11"/>
      <c r="I12" s="12"/>
      <c r="J12" s="12"/>
      <c r="K12" s="12"/>
      <c r="L12" s="12"/>
      <c r="M12" s="12"/>
      <c r="N12" s="12"/>
      <c r="O12" s="12"/>
      <c r="P12" s="12"/>
      <c r="Q12" s="13"/>
    </row>
    <row r="13" spans="1:17" ht="17.25" customHeight="1" x14ac:dyDescent="0.15">
      <c r="A13" s="143" t="s">
        <v>12</v>
      </c>
      <c r="B13" s="144"/>
      <c r="C13" s="144"/>
      <c r="D13" s="144"/>
      <c r="E13" s="144"/>
      <c r="F13" s="144"/>
      <c r="G13" s="154"/>
      <c r="H13" s="14"/>
      <c r="I13" s="15"/>
      <c r="J13" s="15"/>
      <c r="K13" s="15"/>
      <c r="L13" s="15"/>
      <c r="M13" s="15"/>
      <c r="N13" s="15"/>
      <c r="O13" s="15"/>
      <c r="P13" s="15"/>
      <c r="Q13" s="16"/>
    </row>
    <row r="14" spans="1:17" ht="17.25" customHeight="1" x14ac:dyDescent="0.15">
      <c r="A14" s="143" t="s">
        <v>13</v>
      </c>
      <c r="B14" s="144"/>
      <c r="C14" s="144"/>
      <c r="D14" s="144"/>
      <c r="E14" s="144"/>
      <c r="F14" s="144"/>
      <c r="G14" s="154"/>
      <c r="H14" s="17">
        <v>1</v>
      </c>
      <c r="I14" s="17">
        <v>0</v>
      </c>
      <c r="J14" s="18"/>
      <c r="K14" s="18"/>
      <c r="L14" s="18"/>
      <c r="M14" s="18"/>
      <c r="N14" s="18"/>
      <c r="O14" s="18"/>
      <c r="P14" s="18"/>
      <c r="Q14" s="18"/>
    </row>
    <row r="15" spans="1:17" ht="17.25" customHeight="1" x14ac:dyDescent="0.15">
      <c r="A15" s="143" t="s">
        <v>14</v>
      </c>
      <c r="B15" s="144"/>
      <c r="C15" s="144"/>
      <c r="D15" s="144"/>
      <c r="E15" s="144"/>
      <c r="F15" s="144"/>
      <c r="G15" s="154"/>
      <c r="H15" s="162"/>
      <c r="I15" s="163"/>
      <c r="J15" s="163"/>
      <c r="K15" s="163"/>
      <c r="L15" s="163"/>
      <c r="M15" s="163"/>
      <c r="N15" s="163"/>
      <c r="O15" s="163"/>
      <c r="P15" s="163"/>
      <c r="Q15" s="164"/>
    </row>
    <row r="16" spans="1:17" ht="17.25" customHeight="1" x14ac:dyDescent="0.15">
      <c r="A16" s="143" t="s">
        <v>15</v>
      </c>
      <c r="B16" s="144"/>
      <c r="C16" s="144"/>
      <c r="D16" s="144"/>
      <c r="E16" s="144"/>
      <c r="F16" s="144"/>
      <c r="G16" s="154"/>
      <c r="H16" s="162"/>
      <c r="I16" s="163"/>
      <c r="J16" s="163"/>
      <c r="K16" s="163"/>
      <c r="L16" s="163"/>
      <c r="M16" s="163"/>
      <c r="N16" s="163"/>
      <c r="O16" s="163"/>
      <c r="P16" s="163"/>
      <c r="Q16" s="164"/>
    </row>
    <row r="17" spans="1:19" ht="12" customHeight="1" x14ac:dyDescent="0.15"/>
    <row r="18" spans="1:19" ht="15.75" customHeight="1" x14ac:dyDescent="0.15">
      <c r="A18" s="155" t="s">
        <v>16</v>
      </c>
      <c r="B18" s="156"/>
      <c r="C18" s="156" t="s">
        <v>161</v>
      </c>
      <c r="D18" s="159"/>
      <c r="E18" s="156" t="s">
        <v>17</v>
      </c>
      <c r="F18" s="159" t="s">
        <v>18</v>
      </c>
      <c r="G18" s="159"/>
      <c r="H18" s="159"/>
      <c r="I18" s="161"/>
      <c r="J18" s="19" t="s">
        <v>19</v>
      </c>
      <c r="K18" s="19" t="s">
        <v>20</v>
      </c>
      <c r="L18" s="19" t="s">
        <v>21</v>
      </c>
      <c r="M18" s="19" t="s">
        <v>22</v>
      </c>
      <c r="N18" s="19" t="s">
        <v>23</v>
      </c>
      <c r="O18" s="19" t="s">
        <v>24</v>
      </c>
      <c r="P18" s="19" t="s">
        <v>25</v>
      </c>
      <c r="Q18" s="149" t="s">
        <v>26</v>
      </c>
      <c r="S18" s="149" t="s">
        <v>27</v>
      </c>
    </row>
    <row r="19" spans="1:19" ht="15.75" customHeight="1" thickBot="1" x14ac:dyDescent="0.2">
      <c r="A19" s="157"/>
      <c r="B19" s="158"/>
      <c r="C19" s="158"/>
      <c r="D19" s="160"/>
      <c r="E19" s="158"/>
      <c r="F19" s="152" t="s">
        <v>28</v>
      </c>
      <c r="G19" s="152"/>
      <c r="H19" s="152"/>
      <c r="I19" s="153"/>
      <c r="J19" s="19" t="s">
        <v>29</v>
      </c>
      <c r="K19" s="19" t="s">
        <v>30</v>
      </c>
      <c r="L19" s="19" t="s">
        <v>31</v>
      </c>
      <c r="M19" s="19" t="s">
        <v>32</v>
      </c>
      <c r="N19" s="19" t="s">
        <v>33</v>
      </c>
      <c r="O19" s="19" t="s">
        <v>34</v>
      </c>
      <c r="P19" s="19" t="s">
        <v>35</v>
      </c>
      <c r="Q19" s="150"/>
      <c r="S19" s="151"/>
    </row>
    <row r="20" spans="1:19" ht="19.5" customHeight="1" thickBot="1" x14ac:dyDescent="0.2">
      <c r="A20" s="143" t="s">
        <v>36</v>
      </c>
      <c r="B20" s="144"/>
      <c r="C20" s="144"/>
      <c r="D20" s="144"/>
      <c r="E20" s="144"/>
      <c r="F20" s="144"/>
      <c r="G20" s="144"/>
      <c r="H20" s="144"/>
      <c r="I20" s="144"/>
      <c r="J20" s="154"/>
      <c r="K20" s="20"/>
      <c r="L20" s="20"/>
      <c r="M20" s="20"/>
      <c r="N20" s="20"/>
      <c r="O20" s="20"/>
      <c r="P20" s="20"/>
      <c r="Q20" s="21">
        <f>SUM(K20:P20)</f>
        <v>0</v>
      </c>
      <c r="S20" s="22" t="e">
        <f>AVERAGE(K20:P20)</f>
        <v>#DIV/0!</v>
      </c>
    </row>
    <row r="21" spans="1:19" ht="15.75" customHeight="1" thickBot="1" x14ac:dyDescent="0.2">
      <c r="A21" s="140" t="s">
        <v>1</v>
      </c>
      <c r="B21" s="23" t="s">
        <v>37</v>
      </c>
      <c r="C21" s="24"/>
      <c r="D21" s="24"/>
      <c r="E21" s="24"/>
      <c r="F21" s="24"/>
      <c r="G21" s="24"/>
      <c r="H21" s="24"/>
      <c r="I21" s="24"/>
      <c r="J21" s="25"/>
      <c r="K21" s="20"/>
      <c r="L21" s="20"/>
      <c r="M21" s="20"/>
      <c r="N21" s="20"/>
      <c r="O21" s="20"/>
      <c r="P21" s="14"/>
      <c r="Q21" s="26">
        <f>SUM(K21:P21)</f>
        <v>0</v>
      </c>
      <c r="R21" s="27" t="s">
        <v>38</v>
      </c>
      <c r="S21" s="28" t="e">
        <f>AVERAGE(K21:P21)</f>
        <v>#DIV/0!</v>
      </c>
    </row>
    <row r="22" spans="1:19" ht="15.75" customHeight="1" thickBot="1" x14ac:dyDescent="0.2">
      <c r="A22" s="141"/>
      <c r="B22" s="29" t="s">
        <v>39</v>
      </c>
      <c r="C22" s="30"/>
      <c r="D22" s="30"/>
      <c r="E22" s="30"/>
      <c r="F22" s="30"/>
      <c r="G22" s="30"/>
      <c r="H22" s="24"/>
      <c r="I22" s="24"/>
      <c r="J22" s="25"/>
      <c r="K22" s="20"/>
      <c r="L22" s="20"/>
      <c r="M22" s="20"/>
      <c r="N22" s="20"/>
      <c r="O22" s="20"/>
      <c r="P22" s="14"/>
      <c r="Q22" s="26">
        <f>SUM(K22:P22)</f>
        <v>0</v>
      </c>
      <c r="R22" s="27" t="s">
        <v>40</v>
      </c>
    </row>
    <row r="23" spans="1:19" ht="15.75" customHeight="1" x14ac:dyDescent="0.15">
      <c r="A23" s="141"/>
      <c r="B23" s="31" t="s">
        <v>41</v>
      </c>
      <c r="C23" s="32"/>
      <c r="D23" s="32"/>
      <c r="E23" s="32"/>
      <c r="F23" s="32"/>
      <c r="G23" s="33"/>
      <c r="H23" s="4"/>
      <c r="I23" s="4"/>
      <c r="J23" s="4"/>
      <c r="K23" s="4"/>
      <c r="L23" s="4"/>
      <c r="M23" s="4"/>
      <c r="N23" s="4"/>
      <c r="O23" s="4"/>
      <c r="P23" s="4"/>
      <c r="Q23" s="7"/>
    </row>
    <row r="24" spans="1:19" ht="15.75" customHeight="1" x14ac:dyDescent="0.15">
      <c r="A24" s="141"/>
      <c r="B24" s="31" t="s">
        <v>42</v>
      </c>
      <c r="C24" s="32"/>
      <c r="D24" s="32"/>
      <c r="E24" s="32"/>
      <c r="F24" s="32"/>
      <c r="G24" s="33"/>
      <c r="H24" s="34"/>
      <c r="I24" s="34"/>
      <c r="J24" s="34"/>
      <c r="K24" s="34"/>
      <c r="L24" s="34"/>
      <c r="M24" s="34"/>
      <c r="N24" s="34"/>
      <c r="O24" s="34"/>
      <c r="P24" s="34"/>
      <c r="Q24" s="35"/>
    </row>
    <row r="25" spans="1:19" ht="15.75" customHeight="1" x14ac:dyDescent="0.15">
      <c r="A25" s="141"/>
      <c r="B25" s="31" t="s">
        <v>43</v>
      </c>
      <c r="C25" s="32"/>
      <c r="D25" s="32"/>
      <c r="E25" s="32"/>
      <c r="F25" s="32"/>
      <c r="G25" s="33"/>
      <c r="H25" s="34"/>
      <c r="I25" s="34"/>
      <c r="J25" s="34"/>
      <c r="K25" s="34"/>
      <c r="L25" s="34"/>
      <c r="M25" s="34"/>
      <c r="N25" s="34"/>
      <c r="O25" s="34"/>
      <c r="P25" s="34"/>
      <c r="Q25" s="35"/>
    </row>
    <row r="26" spans="1:19" ht="15.75" customHeight="1" x14ac:dyDescent="0.15">
      <c r="A26" s="141"/>
      <c r="B26" s="31" t="s">
        <v>44</v>
      </c>
      <c r="C26" s="32"/>
      <c r="D26" s="32"/>
      <c r="E26" s="32"/>
      <c r="F26" s="32"/>
      <c r="G26" s="33"/>
      <c r="H26" s="34"/>
      <c r="I26" s="34"/>
      <c r="J26" s="34"/>
      <c r="K26" s="34"/>
      <c r="L26" s="34"/>
      <c r="M26" s="34"/>
      <c r="N26" s="34"/>
      <c r="O26" s="34"/>
      <c r="P26" s="34"/>
      <c r="Q26" s="35"/>
    </row>
    <row r="27" spans="1:19" ht="15.75" customHeight="1" thickBot="1" x14ac:dyDescent="0.2">
      <c r="A27" s="141"/>
      <c r="B27" s="36" t="s">
        <v>45</v>
      </c>
      <c r="E27" s="9"/>
      <c r="F27" s="9"/>
      <c r="G27" s="10"/>
      <c r="H27" s="12"/>
      <c r="I27" s="12"/>
      <c r="J27" s="12"/>
      <c r="K27" s="12"/>
      <c r="L27" s="12"/>
      <c r="M27" s="12"/>
      <c r="N27" s="12"/>
      <c r="O27" s="12"/>
      <c r="P27" s="12"/>
      <c r="Q27" s="7"/>
    </row>
    <row r="28" spans="1:19" ht="15.75" customHeight="1" thickBot="1" x14ac:dyDescent="0.2">
      <c r="A28" s="141"/>
      <c r="B28" s="143" t="s">
        <v>46</v>
      </c>
      <c r="C28" s="144"/>
      <c r="D28" s="144"/>
      <c r="E28" s="144"/>
      <c r="F28" s="144"/>
      <c r="G28" s="144"/>
      <c r="H28" s="144"/>
      <c r="I28" s="144"/>
      <c r="J28" s="144"/>
      <c r="K28" s="144"/>
      <c r="L28" s="144"/>
      <c r="M28" s="144"/>
      <c r="N28" s="144"/>
      <c r="O28" s="24" t="s">
        <v>47</v>
      </c>
      <c r="P28" s="37"/>
      <c r="Q28" s="38" t="e">
        <f>ROUNDUP(Q22/Q21,3)</f>
        <v>#DIV/0!</v>
      </c>
    </row>
    <row r="29" spans="1:19" ht="15.75" customHeight="1" thickBot="1" x14ac:dyDescent="0.2">
      <c r="A29" s="141"/>
      <c r="B29" s="49" t="s">
        <v>48</v>
      </c>
      <c r="P29" s="39" t="s">
        <v>49</v>
      </c>
      <c r="Q29" s="40"/>
    </row>
    <row r="30" spans="1:19" ht="15.75" customHeight="1" thickBot="1" x14ac:dyDescent="0.2">
      <c r="A30" s="145" t="s">
        <v>145</v>
      </c>
      <c r="B30" s="146" t="s">
        <v>146</v>
      </c>
      <c r="C30" s="147"/>
      <c r="D30" s="147"/>
      <c r="E30" s="147"/>
      <c r="F30" s="147"/>
      <c r="G30" s="147"/>
      <c r="H30" s="147"/>
      <c r="I30" s="147"/>
      <c r="J30" s="148"/>
      <c r="K30" s="20"/>
      <c r="L30" s="20"/>
      <c r="M30" s="20"/>
      <c r="N30" s="20"/>
      <c r="O30" s="20"/>
      <c r="P30" s="11"/>
      <c r="Q30" s="41">
        <f>SUM(K30:P30)</f>
        <v>0</v>
      </c>
      <c r="R30" s="27" t="s">
        <v>38</v>
      </c>
      <c r="S30" s="22" t="e">
        <f>AVERAGE(K30:P30)</f>
        <v>#DIV/0!</v>
      </c>
    </row>
    <row r="31" spans="1:19" ht="15.75" customHeight="1" thickBot="1" x14ac:dyDescent="0.2">
      <c r="A31" s="141"/>
      <c r="B31" s="29" t="s">
        <v>39</v>
      </c>
      <c r="C31" s="30"/>
      <c r="D31" s="30"/>
      <c r="E31" s="30"/>
      <c r="F31" s="30"/>
      <c r="G31" s="30"/>
      <c r="H31" s="24"/>
      <c r="I31" s="24"/>
      <c r="J31" s="25"/>
      <c r="K31" s="20"/>
      <c r="L31" s="20"/>
      <c r="M31" s="20"/>
      <c r="N31" s="20"/>
      <c r="O31" s="20"/>
      <c r="P31" s="14"/>
      <c r="Q31" s="26">
        <f>SUM(K31:P31)</f>
        <v>0</v>
      </c>
      <c r="R31" s="27" t="s">
        <v>40</v>
      </c>
    </row>
    <row r="32" spans="1:19" ht="15.75" customHeight="1" x14ac:dyDescent="0.15">
      <c r="A32" s="141"/>
      <c r="B32" s="31" t="s">
        <v>41</v>
      </c>
      <c r="C32" s="32"/>
      <c r="D32" s="32"/>
      <c r="E32" s="32"/>
      <c r="F32" s="32"/>
      <c r="G32" s="33"/>
      <c r="H32" s="4"/>
      <c r="I32" s="4"/>
      <c r="J32" s="4"/>
      <c r="K32" s="4"/>
      <c r="L32" s="4"/>
      <c r="M32" s="4"/>
      <c r="N32" s="4"/>
      <c r="O32" s="4"/>
      <c r="P32" s="4"/>
      <c r="Q32" s="7"/>
    </row>
    <row r="33" spans="1:19" ht="15.75" customHeight="1" x14ac:dyDescent="0.15">
      <c r="A33" s="141"/>
      <c r="B33" s="31" t="s">
        <v>42</v>
      </c>
      <c r="C33" s="32"/>
      <c r="D33" s="32"/>
      <c r="E33" s="32"/>
      <c r="F33" s="32"/>
      <c r="G33" s="33"/>
      <c r="H33" s="34"/>
      <c r="I33" s="34"/>
      <c r="J33" s="34"/>
      <c r="K33" s="34"/>
      <c r="L33" s="34"/>
      <c r="M33" s="34"/>
      <c r="N33" s="34"/>
      <c r="O33" s="34"/>
      <c r="P33" s="34"/>
      <c r="Q33" s="35"/>
    </row>
    <row r="34" spans="1:19" ht="15.75" customHeight="1" x14ac:dyDescent="0.15">
      <c r="A34" s="141"/>
      <c r="B34" s="31" t="s">
        <v>43</v>
      </c>
      <c r="C34" s="32"/>
      <c r="D34" s="32"/>
      <c r="E34" s="32"/>
      <c r="F34" s="32"/>
      <c r="G34" s="33"/>
      <c r="H34" s="34"/>
      <c r="I34" s="34"/>
      <c r="J34" s="34"/>
      <c r="K34" s="34"/>
      <c r="L34" s="34"/>
      <c r="M34" s="34"/>
      <c r="N34" s="34"/>
      <c r="O34" s="34"/>
      <c r="P34" s="34"/>
      <c r="Q34" s="35"/>
    </row>
    <row r="35" spans="1:19" ht="15.75" customHeight="1" x14ac:dyDescent="0.15">
      <c r="A35" s="141"/>
      <c r="B35" s="31" t="s">
        <v>44</v>
      </c>
      <c r="C35" s="32"/>
      <c r="D35" s="32"/>
      <c r="E35" s="32"/>
      <c r="F35" s="32"/>
      <c r="G35" s="33"/>
      <c r="H35" s="34"/>
      <c r="I35" s="34"/>
      <c r="J35" s="34"/>
      <c r="K35" s="34"/>
      <c r="L35" s="34"/>
      <c r="M35" s="34"/>
      <c r="N35" s="34"/>
      <c r="O35" s="34"/>
      <c r="P35" s="34"/>
      <c r="Q35" s="35"/>
    </row>
    <row r="36" spans="1:19" ht="15.75" customHeight="1" thickBot="1" x14ac:dyDescent="0.2">
      <c r="A36" s="141"/>
      <c r="B36" s="36" t="s">
        <v>45</v>
      </c>
      <c r="E36" s="9"/>
      <c r="F36" s="9"/>
      <c r="G36" s="10"/>
      <c r="H36" s="12"/>
      <c r="I36" s="12"/>
      <c r="J36" s="12"/>
      <c r="K36" s="12"/>
      <c r="L36" s="12"/>
      <c r="M36" s="12"/>
      <c r="N36" s="12"/>
      <c r="O36" s="12"/>
      <c r="P36" s="12"/>
      <c r="Q36" s="7"/>
    </row>
    <row r="37" spans="1:19" ht="15.75" customHeight="1" thickBot="1" x14ac:dyDescent="0.2">
      <c r="A37" s="141"/>
      <c r="B37" s="143" t="s">
        <v>46</v>
      </c>
      <c r="C37" s="144"/>
      <c r="D37" s="144"/>
      <c r="E37" s="144"/>
      <c r="F37" s="144"/>
      <c r="G37" s="144"/>
      <c r="H37" s="144"/>
      <c r="I37" s="144"/>
      <c r="J37" s="144"/>
      <c r="K37" s="144"/>
      <c r="L37" s="144"/>
      <c r="M37" s="144"/>
      <c r="N37" s="144"/>
      <c r="O37" s="24" t="s">
        <v>47</v>
      </c>
      <c r="P37" s="37"/>
      <c r="Q37" s="38" t="e">
        <f>ROUNDUP(Q31/Q30,3)</f>
        <v>#DIV/0!</v>
      </c>
    </row>
    <row r="38" spans="1:19" ht="15.75" customHeight="1" thickBot="1" x14ac:dyDescent="0.2">
      <c r="A38" s="141"/>
      <c r="B38" s="49" t="s">
        <v>48</v>
      </c>
      <c r="P38" s="39" t="s">
        <v>49</v>
      </c>
      <c r="Q38" s="40"/>
    </row>
    <row r="39" spans="1:19" ht="15.75" customHeight="1" thickBot="1" x14ac:dyDescent="0.2">
      <c r="A39" s="140" t="s">
        <v>2</v>
      </c>
      <c r="B39" s="23" t="s">
        <v>51</v>
      </c>
      <c r="C39" s="24"/>
      <c r="D39" s="24"/>
      <c r="E39" s="24"/>
      <c r="F39" s="24"/>
      <c r="G39" s="24"/>
      <c r="H39" s="24"/>
      <c r="I39" s="24"/>
      <c r="J39" s="25"/>
      <c r="K39" s="20"/>
      <c r="L39" s="20"/>
      <c r="M39" s="20"/>
      <c r="N39" s="20"/>
      <c r="O39" s="20"/>
      <c r="P39" s="11"/>
      <c r="Q39" s="41">
        <f>SUM(K39:P39)</f>
        <v>0</v>
      </c>
      <c r="R39" s="27" t="s">
        <v>38</v>
      </c>
      <c r="S39" s="22" t="e">
        <f>AVERAGE(K39:P39)</f>
        <v>#DIV/0!</v>
      </c>
    </row>
    <row r="40" spans="1:19" ht="15.75" customHeight="1" thickBot="1" x14ac:dyDescent="0.2">
      <c r="A40" s="141"/>
      <c r="B40" s="29" t="s">
        <v>39</v>
      </c>
      <c r="C40" s="30"/>
      <c r="D40" s="30"/>
      <c r="E40" s="30"/>
      <c r="F40" s="30"/>
      <c r="G40" s="30"/>
      <c r="H40" s="24"/>
      <c r="I40" s="24"/>
      <c r="J40" s="25"/>
      <c r="K40" s="20"/>
      <c r="L40" s="20"/>
      <c r="M40" s="20"/>
      <c r="N40" s="20"/>
      <c r="O40" s="20"/>
      <c r="P40" s="14"/>
      <c r="Q40" s="26">
        <f>SUM(K40:P40)</f>
        <v>0</v>
      </c>
      <c r="R40" s="27" t="s">
        <v>40</v>
      </c>
    </row>
    <row r="41" spans="1:19" ht="15.75" customHeight="1" x14ac:dyDescent="0.15">
      <c r="A41" s="141"/>
      <c r="B41" s="31" t="s">
        <v>41</v>
      </c>
      <c r="C41" s="32"/>
      <c r="D41" s="32"/>
      <c r="E41" s="32"/>
      <c r="F41" s="32"/>
      <c r="G41" s="33"/>
      <c r="H41" s="4"/>
      <c r="I41" s="4"/>
      <c r="J41" s="4"/>
      <c r="K41" s="4"/>
      <c r="L41" s="4"/>
      <c r="M41" s="4"/>
      <c r="N41" s="4"/>
      <c r="O41" s="4"/>
      <c r="P41" s="4"/>
      <c r="Q41" s="7"/>
    </row>
    <row r="42" spans="1:19" ht="15.75" customHeight="1" x14ac:dyDescent="0.15">
      <c r="A42" s="141"/>
      <c r="B42" s="31" t="s">
        <v>42</v>
      </c>
      <c r="C42" s="32"/>
      <c r="D42" s="32"/>
      <c r="E42" s="32"/>
      <c r="F42" s="32"/>
      <c r="G42" s="33"/>
      <c r="H42" s="34"/>
      <c r="I42" s="34"/>
      <c r="J42" s="34"/>
      <c r="K42" s="34"/>
      <c r="L42" s="34"/>
      <c r="M42" s="34"/>
      <c r="N42" s="34"/>
      <c r="O42" s="34"/>
      <c r="P42" s="34"/>
      <c r="Q42" s="35"/>
    </row>
    <row r="43" spans="1:19" ht="15.75" customHeight="1" x14ac:dyDescent="0.15">
      <c r="A43" s="141"/>
      <c r="B43" s="31" t="s">
        <v>43</v>
      </c>
      <c r="C43" s="32"/>
      <c r="D43" s="32"/>
      <c r="E43" s="32"/>
      <c r="F43" s="32"/>
      <c r="G43" s="33"/>
      <c r="H43" s="34"/>
      <c r="I43" s="34"/>
      <c r="J43" s="34"/>
      <c r="K43" s="34"/>
      <c r="L43" s="34"/>
      <c r="M43" s="34"/>
      <c r="N43" s="34"/>
      <c r="O43" s="34"/>
      <c r="P43" s="34"/>
      <c r="Q43" s="35"/>
    </row>
    <row r="44" spans="1:19" ht="15.75" customHeight="1" x14ac:dyDescent="0.15">
      <c r="A44" s="141"/>
      <c r="B44" s="31" t="s">
        <v>44</v>
      </c>
      <c r="C44" s="32"/>
      <c r="D44" s="32"/>
      <c r="E44" s="32"/>
      <c r="F44" s="32"/>
      <c r="G44" s="33"/>
      <c r="H44" s="34"/>
      <c r="I44" s="34"/>
      <c r="J44" s="34"/>
      <c r="K44" s="34"/>
      <c r="L44" s="34"/>
      <c r="M44" s="34"/>
      <c r="N44" s="34"/>
      <c r="O44" s="34"/>
      <c r="P44" s="34"/>
      <c r="Q44" s="35"/>
    </row>
    <row r="45" spans="1:19" ht="15.75" customHeight="1" thickBot="1" x14ac:dyDescent="0.2">
      <c r="A45" s="141"/>
      <c r="B45" s="36" t="s">
        <v>45</v>
      </c>
      <c r="E45" s="9"/>
      <c r="F45" s="9"/>
      <c r="G45" s="10"/>
      <c r="H45" s="12"/>
      <c r="I45" s="12"/>
      <c r="J45" s="12"/>
      <c r="K45" s="12"/>
      <c r="L45" s="12"/>
      <c r="M45" s="12"/>
      <c r="N45" s="12"/>
      <c r="O45" s="12"/>
      <c r="P45" s="12"/>
      <c r="Q45" s="7"/>
    </row>
    <row r="46" spans="1:19" ht="15.75" customHeight="1" thickBot="1" x14ac:dyDescent="0.2">
      <c r="A46" s="141"/>
      <c r="B46" s="143" t="s">
        <v>46</v>
      </c>
      <c r="C46" s="144"/>
      <c r="D46" s="144"/>
      <c r="E46" s="144"/>
      <c r="F46" s="144"/>
      <c r="G46" s="144"/>
      <c r="H46" s="144"/>
      <c r="I46" s="144"/>
      <c r="J46" s="144"/>
      <c r="K46" s="144"/>
      <c r="L46" s="144"/>
      <c r="M46" s="144"/>
      <c r="N46" s="144"/>
      <c r="O46" s="24" t="s">
        <v>47</v>
      </c>
      <c r="P46" s="37"/>
      <c r="Q46" s="38" t="e">
        <f>ROUNDUP(Q40/Q39,3)</f>
        <v>#DIV/0!</v>
      </c>
    </row>
    <row r="47" spans="1:19" ht="15.75" customHeight="1" thickBot="1" x14ac:dyDescent="0.2">
      <c r="A47" s="142"/>
      <c r="B47" s="42" t="s">
        <v>48</v>
      </c>
      <c r="C47" s="24"/>
      <c r="D47" s="24"/>
      <c r="E47" s="24"/>
      <c r="F47" s="24"/>
      <c r="G47" s="24"/>
      <c r="H47" s="24"/>
      <c r="I47" s="24"/>
      <c r="J47" s="24"/>
      <c r="K47" s="24"/>
      <c r="L47" s="24"/>
      <c r="M47" s="24"/>
      <c r="N47" s="24"/>
      <c r="O47" s="37"/>
      <c r="P47" s="39" t="s">
        <v>49</v>
      </c>
      <c r="Q47" s="40"/>
    </row>
    <row r="48" spans="1:19" s="43" customFormat="1" ht="12" customHeight="1" x14ac:dyDescent="0.15">
      <c r="A48" s="43" t="s">
        <v>52</v>
      </c>
    </row>
    <row r="49" spans="1:1" s="43" customFormat="1" ht="12.75" customHeight="1" x14ac:dyDescent="0.15">
      <c r="A49" s="43" t="s">
        <v>53</v>
      </c>
    </row>
    <row r="50" spans="1:1" s="43" customFormat="1" ht="12.75" customHeight="1" x14ac:dyDescent="0.15">
      <c r="A50" s="43" t="s">
        <v>54</v>
      </c>
    </row>
    <row r="51" spans="1:1" s="43" customFormat="1" ht="12.75" customHeight="1" x14ac:dyDescent="0.15">
      <c r="A51" s="43" t="s">
        <v>55</v>
      </c>
    </row>
    <row r="52" spans="1:1" s="44" customFormat="1" ht="12.75" customHeight="1" x14ac:dyDescent="0.15">
      <c r="A52" s="43" t="s">
        <v>56</v>
      </c>
    </row>
    <row r="53" spans="1:1" s="43" customFormat="1" ht="12.75" customHeight="1" x14ac:dyDescent="0.15">
      <c r="A53" s="43" t="s">
        <v>57</v>
      </c>
    </row>
    <row r="54" spans="1:1" s="43" customFormat="1" ht="12.75" customHeight="1" x14ac:dyDescent="0.15">
      <c r="A54" s="43" t="s">
        <v>58</v>
      </c>
    </row>
    <row r="55" spans="1:1" s="43" customFormat="1" ht="12.75" customHeight="1" x14ac:dyDescent="0.15">
      <c r="A55" s="43" t="s">
        <v>59</v>
      </c>
    </row>
    <row r="56" spans="1:1" s="43" customFormat="1" x14ac:dyDescent="0.15">
      <c r="A56" s="1"/>
    </row>
  </sheetData>
  <mergeCells count="27">
    <mergeCell ref="A13:G13"/>
    <mergeCell ref="A3:Q3"/>
    <mergeCell ref="B5:G5"/>
    <mergeCell ref="A9:G9"/>
    <mergeCell ref="A10:G10"/>
    <mergeCell ref="A11:G11"/>
    <mergeCell ref="A14:G14"/>
    <mergeCell ref="A15:G15"/>
    <mergeCell ref="H15:Q15"/>
    <mergeCell ref="A16:G16"/>
    <mergeCell ref="H16:Q16"/>
    <mergeCell ref="Q18:Q19"/>
    <mergeCell ref="S18:S19"/>
    <mergeCell ref="F19:I19"/>
    <mergeCell ref="A20:J20"/>
    <mergeCell ref="A21:A29"/>
    <mergeCell ref="B28:N28"/>
    <mergeCell ref="A18:B19"/>
    <mergeCell ref="C18:C19"/>
    <mergeCell ref="D18:D19"/>
    <mergeCell ref="E18:E19"/>
    <mergeCell ref="F18:I18"/>
    <mergeCell ref="A39:A47"/>
    <mergeCell ref="B46:N46"/>
    <mergeCell ref="A30:A38"/>
    <mergeCell ref="B30:J30"/>
    <mergeCell ref="B37:N37"/>
  </mergeCells>
  <phoneticPr fontId="1"/>
  <printOptions horizontalCentered="1"/>
  <pageMargins left="0.70866141732283472" right="0.70866141732283472" top="0.94488188976377963" bottom="0.74803149606299213" header="0.39370078740157483" footer="0.31496062992125984"/>
  <pageSetup paperSize="9"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S56"/>
  <sheetViews>
    <sheetView view="pageBreakPreview" zoomScaleNormal="100" zoomScaleSheetLayoutView="100" workbookViewId="0"/>
  </sheetViews>
  <sheetFormatPr defaultRowHeight="13.5" x14ac:dyDescent="0.15"/>
  <cols>
    <col min="1" max="1" width="5.25" style="1" customWidth="1"/>
    <col min="2" max="6" width="5" style="1" customWidth="1"/>
    <col min="7" max="7" width="10.625" style="1" customWidth="1"/>
    <col min="8" max="16" width="5" style="1" customWidth="1"/>
    <col min="17" max="17" width="7.625" style="1" customWidth="1"/>
    <col min="18" max="18" width="1.75" style="1" customWidth="1"/>
    <col min="19" max="19" width="5" style="1" customWidth="1"/>
    <col min="20" max="16384" width="9" style="1"/>
  </cols>
  <sheetData>
    <row r="1" spans="1:17" ht="17.25" customHeight="1" x14ac:dyDescent="0.15">
      <c r="A1" s="1" t="s">
        <v>3</v>
      </c>
    </row>
    <row r="2" spans="1:17" ht="7.5" customHeight="1" x14ac:dyDescent="0.15"/>
    <row r="3" spans="1:17" ht="18.75" customHeight="1" x14ac:dyDescent="0.15">
      <c r="A3" s="165" t="s">
        <v>4</v>
      </c>
      <c r="B3" s="165"/>
      <c r="C3" s="165"/>
      <c r="D3" s="165"/>
      <c r="E3" s="165"/>
      <c r="F3" s="165"/>
      <c r="G3" s="165"/>
      <c r="H3" s="165"/>
      <c r="I3" s="165"/>
      <c r="J3" s="165"/>
      <c r="K3" s="165"/>
      <c r="L3" s="165"/>
      <c r="M3" s="165"/>
      <c r="N3" s="165"/>
      <c r="O3" s="165"/>
      <c r="P3" s="165"/>
      <c r="Q3" s="165"/>
    </row>
    <row r="4" spans="1:17" ht="18.75" customHeight="1" x14ac:dyDescent="0.15">
      <c r="K4" s="1" t="s">
        <v>161</v>
      </c>
      <c r="L4" s="2"/>
      <c r="M4" s="1" t="s">
        <v>5</v>
      </c>
      <c r="N4" s="2"/>
      <c r="O4" s="1" t="s">
        <v>6</v>
      </c>
      <c r="P4" s="2"/>
      <c r="Q4" s="1" t="s">
        <v>7</v>
      </c>
    </row>
    <row r="5" spans="1:17" ht="18.75" customHeight="1" x14ac:dyDescent="0.15">
      <c r="B5" s="166" t="s">
        <v>147</v>
      </c>
      <c r="C5" s="166"/>
      <c r="D5" s="166"/>
      <c r="E5" s="166"/>
      <c r="F5" s="166"/>
      <c r="G5" s="166"/>
    </row>
    <row r="6" spans="1:17" ht="8.25" customHeight="1" x14ac:dyDescent="0.15"/>
    <row r="7" spans="1:17" ht="18" customHeight="1" x14ac:dyDescent="0.15">
      <c r="A7" s="1" t="s">
        <v>8</v>
      </c>
    </row>
    <row r="8" spans="1:17" ht="9" customHeight="1" x14ac:dyDescent="0.15"/>
    <row r="9" spans="1:17" ht="17.25" customHeight="1" x14ac:dyDescent="0.15">
      <c r="A9" s="143" t="s">
        <v>9</v>
      </c>
      <c r="B9" s="144"/>
      <c r="C9" s="144"/>
      <c r="D9" s="144"/>
      <c r="E9" s="144"/>
      <c r="F9" s="144"/>
      <c r="G9" s="154"/>
      <c r="H9" s="3"/>
      <c r="I9" s="4"/>
      <c r="J9" s="4"/>
      <c r="K9" s="4"/>
      <c r="L9" s="4"/>
      <c r="M9" s="4"/>
      <c r="N9" s="4"/>
      <c r="O9" s="4"/>
      <c r="P9" s="4"/>
      <c r="Q9" s="5"/>
    </row>
    <row r="10" spans="1:17" ht="17.25" customHeight="1" x14ac:dyDescent="0.15">
      <c r="A10" s="143" t="s">
        <v>10</v>
      </c>
      <c r="B10" s="144"/>
      <c r="C10" s="144"/>
      <c r="D10" s="144"/>
      <c r="E10" s="144"/>
      <c r="F10" s="144"/>
      <c r="G10" s="154"/>
      <c r="H10" s="6"/>
      <c r="I10" s="2"/>
      <c r="J10" s="2"/>
      <c r="K10" s="2"/>
      <c r="L10" s="2"/>
      <c r="M10" s="2"/>
      <c r="N10" s="2"/>
      <c r="O10" s="2"/>
      <c r="P10" s="2"/>
      <c r="Q10" s="7"/>
    </row>
    <row r="11" spans="1:17" ht="17.25" customHeight="1" x14ac:dyDescent="0.15">
      <c r="A11" s="167" t="s">
        <v>11</v>
      </c>
      <c r="B11" s="168"/>
      <c r="C11" s="168"/>
      <c r="D11" s="168"/>
      <c r="E11" s="168"/>
      <c r="F11" s="168"/>
      <c r="G11" s="169"/>
      <c r="H11" s="6"/>
      <c r="I11" s="2"/>
      <c r="J11" s="2"/>
      <c r="K11" s="2"/>
      <c r="L11" s="2"/>
      <c r="M11" s="2"/>
      <c r="N11" s="2"/>
      <c r="O11" s="2"/>
      <c r="P11" s="2"/>
      <c r="Q11" s="7"/>
    </row>
    <row r="12" spans="1:17" ht="17.25" customHeight="1" x14ac:dyDescent="0.15">
      <c r="A12" s="8"/>
      <c r="B12" s="9"/>
      <c r="C12" s="9"/>
      <c r="D12" s="9"/>
      <c r="E12" s="9"/>
      <c r="F12" s="9"/>
      <c r="G12" s="10"/>
      <c r="H12" s="11"/>
      <c r="I12" s="12"/>
      <c r="J12" s="12"/>
      <c r="K12" s="12"/>
      <c r="L12" s="12"/>
      <c r="M12" s="12"/>
      <c r="N12" s="12"/>
      <c r="O12" s="12"/>
      <c r="P12" s="12"/>
      <c r="Q12" s="13"/>
    </row>
    <row r="13" spans="1:17" ht="17.25" customHeight="1" x14ac:dyDescent="0.15">
      <c r="A13" s="143" t="s">
        <v>12</v>
      </c>
      <c r="B13" s="144"/>
      <c r="C13" s="144"/>
      <c r="D13" s="144"/>
      <c r="E13" s="144"/>
      <c r="F13" s="144"/>
      <c r="G13" s="154"/>
      <c r="H13" s="14"/>
      <c r="I13" s="15"/>
      <c r="J13" s="15"/>
      <c r="K13" s="15"/>
      <c r="L13" s="15"/>
      <c r="M13" s="15"/>
      <c r="N13" s="15"/>
      <c r="O13" s="15"/>
      <c r="P13" s="15"/>
      <c r="Q13" s="16"/>
    </row>
    <row r="14" spans="1:17" ht="17.25" customHeight="1" x14ac:dyDescent="0.15">
      <c r="A14" s="143" t="s">
        <v>13</v>
      </c>
      <c r="B14" s="144"/>
      <c r="C14" s="144"/>
      <c r="D14" s="144"/>
      <c r="E14" s="144"/>
      <c r="F14" s="144"/>
      <c r="G14" s="154"/>
      <c r="H14" s="17">
        <v>1</v>
      </c>
      <c r="I14" s="17">
        <v>0</v>
      </c>
      <c r="J14" s="18"/>
      <c r="K14" s="18"/>
      <c r="L14" s="18"/>
      <c r="M14" s="18"/>
      <c r="N14" s="18"/>
      <c r="O14" s="18"/>
      <c r="P14" s="18"/>
      <c r="Q14" s="18"/>
    </row>
    <row r="15" spans="1:17" ht="17.25" customHeight="1" x14ac:dyDescent="0.15">
      <c r="A15" s="143" t="s">
        <v>14</v>
      </c>
      <c r="B15" s="144"/>
      <c r="C15" s="144"/>
      <c r="D15" s="144"/>
      <c r="E15" s="144"/>
      <c r="F15" s="144"/>
      <c r="G15" s="154"/>
      <c r="H15" s="162"/>
      <c r="I15" s="163"/>
      <c r="J15" s="163"/>
      <c r="K15" s="163"/>
      <c r="L15" s="163"/>
      <c r="M15" s="163"/>
      <c r="N15" s="163"/>
      <c r="O15" s="163"/>
      <c r="P15" s="163"/>
      <c r="Q15" s="164"/>
    </row>
    <row r="16" spans="1:17" ht="17.25" customHeight="1" x14ac:dyDescent="0.15">
      <c r="A16" s="143" t="s">
        <v>15</v>
      </c>
      <c r="B16" s="144"/>
      <c r="C16" s="144"/>
      <c r="D16" s="144"/>
      <c r="E16" s="144"/>
      <c r="F16" s="144"/>
      <c r="G16" s="154"/>
      <c r="H16" s="162"/>
      <c r="I16" s="163"/>
      <c r="J16" s="163"/>
      <c r="K16" s="163"/>
      <c r="L16" s="163"/>
      <c r="M16" s="163"/>
      <c r="N16" s="163"/>
      <c r="O16" s="163"/>
      <c r="P16" s="163"/>
      <c r="Q16" s="164"/>
    </row>
    <row r="17" spans="1:19" ht="12" customHeight="1" x14ac:dyDescent="0.15"/>
    <row r="18" spans="1:19" ht="15.75" customHeight="1" x14ac:dyDescent="0.15">
      <c r="A18" s="155" t="s">
        <v>16</v>
      </c>
      <c r="B18" s="156"/>
      <c r="C18" s="156" t="s">
        <v>161</v>
      </c>
      <c r="D18" s="159"/>
      <c r="E18" s="156" t="s">
        <v>17</v>
      </c>
      <c r="F18" s="159" t="s">
        <v>18</v>
      </c>
      <c r="G18" s="159"/>
      <c r="H18" s="159"/>
      <c r="I18" s="161"/>
      <c r="J18" s="19" t="s">
        <v>19</v>
      </c>
      <c r="K18" s="19" t="s">
        <v>20</v>
      </c>
      <c r="L18" s="19" t="s">
        <v>21</v>
      </c>
      <c r="M18" s="19" t="s">
        <v>22</v>
      </c>
      <c r="N18" s="19" t="s">
        <v>23</v>
      </c>
      <c r="O18" s="19" t="s">
        <v>24</v>
      </c>
      <c r="P18" s="19" t="s">
        <v>25</v>
      </c>
      <c r="Q18" s="149" t="s">
        <v>26</v>
      </c>
      <c r="S18" s="149" t="s">
        <v>27</v>
      </c>
    </row>
    <row r="19" spans="1:19" ht="15.75" customHeight="1" thickBot="1" x14ac:dyDescent="0.2">
      <c r="A19" s="157"/>
      <c r="B19" s="158"/>
      <c r="C19" s="158"/>
      <c r="D19" s="160"/>
      <c r="E19" s="158"/>
      <c r="F19" s="152" t="s">
        <v>28</v>
      </c>
      <c r="G19" s="152"/>
      <c r="H19" s="152"/>
      <c r="I19" s="153"/>
      <c r="J19" s="19" t="s">
        <v>29</v>
      </c>
      <c r="K19" s="19" t="s">
        <v>30</v>
      </c>
      <c r="L19" s="19" t="s">
        <v>31</v>
      </c>
      <c r="M19" s="19" t="s">
        <v>32</v>
      </c>
      <c r="N19" s="19" t="s">
        <v>33</v>
      </c>
      <c r="O19" s="19" t="s">
        <v>34</v>
      </c>
      <c r="P19" s="19" t="s">
        <v>35</v>
      </c>
      <c r="Q19" s="150"/>
      <c r="S19" s="151"/>
    </row>
    <row r="20" spans="1:19" ht="19.5" customHeight="1" thickBot="1" x14ac:dyDescent="0.2">
      <c r="A20" s="143" t="s">
        <v>36</v>
      </c>
      <c r="B20" s="144"/>
      <c r="C20" s="144"/>
      <c r="D20" s="144"/>
      <c r="E20" s="144"/>
      <c r="F20" s="144"/>
      <c r="G20" s="144"/>
      <c r="H20" s="144"/>
      <c r="I20" s="144"/>
      <c r="J20" s="154"/>
      <c r="K20" s="20"/>
      <c r="L20" s="20"/>
      <c r="M20" s="20"/>
      <c r="N20" s="20"/>
      <c r="O20" s="20"/>
      <c r="P20" s="20"/>
      <c r="Q20" s="21"/>
      <c r="S20" s="22"/>
    </row>
    <row r="21" spans="1:19" ht="15.75" customHeight="1" thickBot="1" x14ac:dyDescent="0.2">
      <c r="A21" s="140" t="s">
        <v>1</v>
      </c>
      <c r="B21" s="23" t="s">
        <v>37</v>
      </c>
      <c r="C21" s="24"/>
      <c r="D21" s="24"/>
      <c r="E21" s="24"/>
      <c r="F21" s="24"/>
      <c r="G21" s="24"/>
      <c r="H21" s="24"/>
      <c r="I21" s="24"/>
      <c r="J21" s="25"/>
      <c r="K21" s="20"/>
      <c r="L21" s="20"/>
      <c r="M21" s="20"/>
      <c r="N21" s="20"/>
      <c r="O21" s="20"/>
      <c r="P21" s="14"/>
      <c r="Q21" s="26"/>
      <c r="R21" s="27" t="s">
        <v>38</v>
      </c>
      <c r="S21" s="28"/>
    </row>
    <row r="22" spans="1:19" ht="15.75" customHeight="1" thickBot="1" x14ac:dyDescent="0.2">
      <c r="A22" s="141"/>
      <c r="B22" s="29" t="s">
        <v>39</v>
      </c>
      <c r="C22" s="30"/>
      <c r="D22" s="30"/>
      <c r="E22" s="30"/>
      <c r="F22" s="30"/>
      <c r="G22" s="30"/>
      <c r="H22" s="24"/>
      <c r="I22" s="24"/>
      <c r="J22" s="25"/>
      <c r="K22" s="20"/>
      <c r="L22" s="20"/>
      <c r="M22" s="20"/>
      <c r="N22" s="20"/>
      <c r="O22" s="20"/>
      <c r="P22" s="14"/>
      <c r="Q22" s="26"/>
      <c r="R22" s="27" t="s">
        <v>40</v>
      </c>
    </row>
    <row r="23" spans="1:19" ht="15.75" customHeight="1" x14ac:dyDescent="0.15">
      <c r="A23" s="141"/>
      <c r="B23" s="31" t="s">
        <v>41</v>
      </c>
      <c r="C23" s="32"/>
      <c r="D23" s="32"/>
      <c r="E23" s="32"/>
      <c r="F23" s="32"/>
      <c r="G23" s="33"/>
      <c r="H23" s="4"/>
      <c r="I23" s="4"/>
      <c r="J23" s="4"/>
      <c r="K23" s="4"/>
      <c r="L23" s="4"/>
      <c r="M23" s="4"/>
      <c r="N23" s="4"/>
      <c r="O23" s="4"/>
      <c r="P23" s="4"/>
      <c r="Q23" s="7"/>
    </row>
    <row r="24" spans="1:19" ht="15.75" customHeight="1" x14ac:dyDescent="0.15">
      <c r="A24" s="141"/>
      <c r="B24" s="31" t="s">
        <v>42</v>
      </c>
      <c r="C24" s="32"/>
      <c r="D24" s="32"/>
      <c r="E24" s="32"/>
      <c r="F24" s="32"/>
      <c r="G24" s="33"/>
      <c r="H24" s="34"/>
      <c r="I24" s="34"/>
      <c r="J24" s="34"/>
      <c r="K24" s="34"/>
      <c r="L24" s="34"/>
      <c r="M24" s="34"/>
      <c r="N24" s="34"/>
      <c r="O24" s="34"/>
      <c r="P24" s="34"/>
      <c r="Q24" s="35"/>
    </row>
    <row r="25" spans="1:19" ht="15.75" customHeight="1" x14ac:dyDescent="0.15">
      <c r="A25" s="141"/>
      <c r="B25" s="31" t="s">
        <v>43</v>
      </c>
      <c r="C25" s="32"/>
      <c r="D25" s="32"/>
      <c r="E25" s="32"/>
      <c r="F25" s="32"/>
      <c r="G25" s="33"/>
      <c r="H25" s="34"/>
      <c r="I25" s="34"/>
      <c r="J25" s="34"/>
      <c r="K25" s="34"/>
      <c r="L25" s="34"/>
      <c r="M25" s="34"/>
      <c r="N25" s="34"/>
      <c r="O25" s="34"/>
      <c r="P25" s="34"/>
      <c r="Q25" s="35"/>
    </row>
    <row r="26" spans="1:19" ht="15.75" customHeight="1" x14ac:dyDescent="0.15">
      <c r="A26" s="141"/>
      <c r="B26" s="31" t="s">
        <v>44</v>
      </c>
      <c r="C26" s="32"/>
      <c r="D26" s="32"/>
      <c r="E26" s="32"/>
      <c r="F26" s="32"/>
      <c r="G26" s="33"/>
      <c r="H26" s="34"/>
      <c r="I26" s="34"/>
      <c r="J26" s="34"/>
      <c r="K26" s="34"/>
      <c r="L26" s="34"/>
      <c r="M26" s="34"/>
      <c r="N26" s="34"/>
      <c r="O26" s="34"/>
      <c r="P26" s="34"/>
      <c r="Q26" s="35"/>
    </row>
    <row r="27" spans="1:19" ht="15.75" customHeight="1" thickBot="1" x14ac:dyDescent="0.2">
      <c r="A27" s="141"/>
      <c r="B27" s="36" t="s">
        <v>45</v>
      </c>
      <c r="E27" s="9"/>
      <c r="F27" s="9"/>
      <c r="G27" s="10"/>
      <c r="H27" s="12"/>
      <c r="I27" s="12"/>
      <c r="J27" s="12"/>
      <c r="K27" s="12"/>
      <c r="L27" s="12"/>
      <c r="M27" s="12"/>
      <c r="N27" s="12"/>
      <c r="O27" s="12"/>
      <c r="P27" s="12"/>
      <c r="Q27" s="7"/>
    </row>
    <row r="28" spans="1:19" ht="15.75" customHeight="1" thickBot="1" x14ac:dyDescent="0.2">
      <c r="A28" s="141"/>
      <c r="B28" s="143" t="s">
        <v>46</v>
      </c>
      <c r="C28" s="144"/>
      <c r="D28" s="144"/>
      <c r="E28" s="144"/>
      <c r="F28" s="144"/>
      <c r="G28" s="144"/>
      <c r="H28" s="144"/>
      <c r="I28" s="144"/>
      <c r="J28" s="144"/>
      <c r="K28" s="144"/>
      <c r="L28" s="144"/>
      <c r="M28" s="144"/>
      <c r="N28" s="144"/>
      <c r="O28" s="24" t="s">
        <v>47</v>
      </c>
      <c r="P28" s="37"/>
      <c r="Q28" s="38"/>
    </row>
    <row r="29" spans="1:19" ht="15.75" customHeight="1" thickBot="1" x14ac:dyDescent="0.2">
      <c r="A29" s="141"/>
      <c r="B29" s="49" t="s">
        <v>48</v>
      </c>
      <c r="P29" s="39" t="s">
        <v>49</v>
      </c>
      <c r="Q29" s="40"/>
    </row>
    <row r="30" spans="1:19" ht="15.75" customHeight="1" thickBot="1" x14ac:dyDescent="0.2">
      <c r="A30" s="145" t="s">
        <v>145</v>
      </c>
      <c r="B30" s="146" t="s">
        <v>146</v>
      </c>
      <c r="C30" s="147"/>
      <c r="D30" s="147"/>
      <c r="E30" s="147"/>
      <c r="F30" s="147"/>
      <c r="G30" s="147"/>
      <c r="H30" s="147"/>
      <c r="I30" s="147"/>
      <c r="J30" s="148"/>
      <c r="K30" s="20"/>
      <c r="L30" s="20"/>
      <c r="M30" s="20"/>
      <c r="N30" s="20"/>
      <c r="O30" s="20"/>
      <c r="P30" s="11"/>
      <c r="Q30" s="41"/>
      <c r="R30" s="27" t="s">
        <v>38</v>
      </c>
      <c r="S30" s="22"/>
    </row>
    <row r="31" spans="1:19" ht="15.75" customHeight="1" thickBot="1" x14ac:dyDescent="0.2">
      <c r="A31" s="141"/>
      <c r="B31" s="29" t="s">
        <v>39</v>
      </c>
      <c r="C31" s="30"/>
      <c r="D31" s="30"/>
      <c r="E31" s="30"/>
      <c r="F31" s="30"/>
      <c r="G31" s="30"/>
      <c r="H31" s="24"/>
      <c r="I31" s="24"/>
      <c r="J31" s="25"/>
      <c r="K31" s="20"/>
      <c r="L31" s="20"/>
      <c r="M31" s="20"/>
      <c r="N31" s="20"/>
      <c r="O31" s="20"/>
      <c r="P31" s="14"/>
      <c r="Q31" s="26"/>
      <c r="R31" s="27" t="s">
        <v>40</v>
      </c>
    </row>
    <row r="32" spans="1:19" ht="15.75" customHeight="1" x14ac:dyDescent="0.15">
      <c r="A32" s="141"/>
      <c r="B32" s="31" t="s">
        <v>41</v>
      </c>
      <c r="C32" s="32"/>
      <c r="D32" s="32"/>
      <c r="E32" s="32"/>
      <c r="F32" s="32"/>
      <c r="G32" s="33"/>
      <c r="H32" s="4"/>
      <c r="I32" s="4"/>
      <c r="J32" s="4"/>
      <c r="K32" s="4"/>
      <c r="L32" s="4"/>
      <c r="M32" s="4"/>
      <c r="N32" s="4"/>
      <c r="O32" s="4"/>
      <c r="P32" s="4"/>
      <c r="Q32" s="7"/>
    </row>
    <row r="33" spans="1:19" ht="15.75" customHeight="1" x14ac:dyDescent="0.15">
      <c r="A33" s="141"/>
      <c r="B33" s="31" t="s">
        <v>42</v>
      </c>
      <c r="C33" s="32"/>
      <c r="D33" s="32"/>
      <c r="E33" s="32"/>
      <c r="F33" s="32"/>
      <c r="G33" s="33"/>
      <c r="H33" s="34"/>
      <c r="I33" s="34"/>
      <c r="J33" s="34"/>
      <c r="K33" s="34"/>
      <c r="L33" s="34"/>
      <c r="M33" s="34"/>
      <c r="N33" s="34"/>
      <c r="O33" s="34"/>
      <c r="P33" s="34"/>
      <c r="Q33" s="35"/>
    </row>
    <row r="34" spans="1:19" ht="15.75" customHeight="1" x14ac:dyDescent="0.15">
      <c r="A34" s="141"/>
      <c r="B34" s="31" t="s">
        <v>43</v>
      </c>
      <c r="C34" s="32"/>
      <c r="D34" s="32"/>
      <c r="E34" s="32"/>
      <c r="F34" s="32"/>
      <c r="G34" s="33"/>
      <c r="H34" s="34"/>
      <c r="I34" s="34"/>
      <c r="J34" s="34"/>
      <c r="K34" s="34"/>
      <c r="L34" s="34"/>
      <c r="M34" s="34"/>
      <c r="N34" s="34"/>
      <c r="O34" s="34"/>
      <c r="P34" s="34"/>
      <c r="Q34" s="35"/>
    </row>
    <row r="35" spans="1:19" ht="15.75" customHeight="1" x14ac:dyDescent="0.15">
      <c r="A35" s="141"/>
      <c r="B35" s="31" t="s">
        <v>44</v>
      </c>
      <c r="C35" s="32"/>
      <c r="D35" s="32"/>
      <c r="E35" s="32"/>
      <c r="F35" s="32"/>
      <c r="G35" s="33"/>
      <c r="H35" s="34"/>
      <c r="I35" s="34"/>
      <c r="J35" s="34"/>
      <c r="K35" s="34"/>
      <c r="L35" s="34"/>
      <c r="M35" s="34"/>
      <c r="N35" s="34"/>
      <c r="O35" s="34"/>
      <c r="P35" s="34"/>
      <c r="Q35" s="35"/>
    </row>
    <row r="36" spans="1:19" ht="15.75" customHeight="1" thickBot="1" x14ac:dyDescent="0.2">
      <c r="A36" s="141"/>
      <c r="B36" s="36" t="s">
        <v>45</v>
      </c>
      <c r="E36" s="9"/>
      <c r="F36" s="9"/>
      <c r="G36" s="10"/>
      <c r="H36" s="12"/>
      <c r="I36" s="12"/>
      <c r="J36" s="12"/>
      <c r="K36" s="12"/>
      <c r="L36" s="12"/>
      <c r="M36" s="12"/>
      <c r="N36" s="12"/>
      <c r="O36" s="12"/>
      <c r="P36" s="12"/>
      <c r="Q36" s="7"/>
    </row>
    <row r="37" spans="1:19" ht="15.75" customHeight="1" thickBot="1" x14ac:dyDescent="0.2">
      <c r="A37" s="141"/>
      <c r="B37" s="143" t="s">
        <v>46</v>
      </c>
      <c r="C37" s="144"/>
      <c r="D37" s="144"/>
      <c r="E37" s="144"/>
      <c r="F37" s="144"/>
      <c r="G37" s="144"/>
      <c r="H37" s="144"/>
      <c r="I37" s="144"/>
      <c r="J37" s="144"/>
      <c r="K37" s="144"/>
      <c r="L37" s="144"/>
      <c r="M37" s="144"/>
      <c r="N37" s="144"/>
      <c r="O37" s="24" t="s">
        <v>47</v>
      </c>
      <c r="P37" s="37"/>
      <c r="Q37" s="38"/>
    </row>
    <row r="38" spans="1:19" ht="15.75" customHeight="1" thickBot="1" x14ac:dyDescent="0.2">
      <c r="A38" s="141"/>
      <c r="B38" s="49" t="s">
        <v>48</v>
      </c>
      <c r="P38" s="39" t="s">
        <v>49</v>
      </c>
      <c r="Q38" s="40"/>
    </row>
    <row r="39" spans="1:19" ht="15.75" customHeight="1" thickBot="1" x14ac:dyDescent="0.2">
      <c r="A39" s="140" t="s">
        <v>2</v>
      </c>
      <c r="B39" s="23" t="s">
        <v>51</v>
      </c>
      <c r="C39" s="24"/>
      <c r="D39" s="24"/>
      <c r="E39" s="24"/>
      <c r="F39" s="24"/>
      <c r="G39" s="24"/>
      <c r="H39" s="24"/>
      <c r="I39" s="24"/>
      <c r="J39" s="25"/>
      <c r="K39" s="20"/>
      <c r="L39" s="20"/>
      <c r="M39" s="20"/>
      <c r="N39" s="20"/>
      <c r="O39" s="20"/>
      <c r="P39" s="11"/>
      <c r="Q39" s="41"/>
      <c r="R39" s="27" t="s">
        <v>38</v>
      </c>
      <c r="S39" s="22"/>
    </row>
    <row r="40" spans="1:19" ht="15.75" customHeight="1" thickBot="1" x14ac:dyDescent="0.2">
      <c r="A40" s="141"/>
      <c r="B40" s="29" t="s">
        <v>39</v>
      </c>
      <c r="C40" s="30"/>
      <c r="D40" s="30"/>
      <c r="E40" s="30"/>
      <c r="F40" s="30"/>
      <c r="G40" s="30"/>
      <c r="H40" s="24"/>
      <c r="I40" s="24"/>
      <c r="J40" s="25"/>
      <c r="K40" s="20"/>
      <c r="L40" s="20"/>
      <c r="M40" s="20"/>
      <c r="N40" s="20"/>
      <c r="O40" s="20"/>
      <c r="P40" s="14"/>
      <c r="Q40" s="26"/>
      <c r="R40" s="27" t="s">
        <v>40</v>
      </c>
    </row>
    <row r="41" spans="1:19" ht="15.75" customHeight="1" x14ac:dyDescent="0.15">
      <c r="A41" s="141"/>
      <c r="B41" s="31" t="s">
        <v>41</v>
      </c>
      <c r="C41" s="32"/>
      <c r="D41" s="32"/>
      <c r="E41" s="32"/>
      <c r="F41" s="32"/>
      <c r="G41" s="33"/>
      <c r="H41" s="4"/>
      <c r="I41" s="4"/>
      <c r="J41" s="4"/>
      <c r="K41" s="4"/>
      <c r="L41" s="4"/>
      <c r="M41" s="4"/>
      <c r="N41" s="4"/>
      <c r="O41" s="4"/>
      <c r="P41" s="4"/>
      <c r="Q41" s="7"/>
    </row>
    <row r="42" spans="1:19" ht="15.75" customHeight="1" x14ac:dyDescent="0.15">
      <c r="A42" s="141"/>
      <c r="B42" s="31" t="s">
        <v>42</v>
      </c>
      <c r="C42" s="32"/>
      <c r="D42" s="32"/>
      <c r="E42" s="32"/>
      <c r="F42" s="32"/>
      <c r="G42" s="33"/>
      <c r="H42" s="34"/>
      <c r="I42" s="34"/>
      <c r="J42" s="34"/>
      <c r="K42" s="34"/>
      <c r="L42" s="34"/>
      <c r="M42" s="34"/>
      <c r="N42" s="34"/>
      <c r="O42" s="34"/>
      <c r="P42" s="34"/>
      <c r="Q42" s="35"/>
    </row>
    <row r="43" spans="1:19" ht="15.75" customHeight="1" x14ac:dyDescent="0.15">
      <c r="A43" s="141"/>
      <c r="B43" s="31" t="s">
        <v>43</v>
      </c>
      <c r="C43" s="32"/>
      <c r="D43" s="32"/>
      <c r="E43" s="32"/>
      <c r="F43" s="32"/>
      <c r="G43" s="33"/>
      <c r="H43" s="34"/>
      <c r="I43" s="34"/>
      <c r="J43" s="34"/>
      <c r="K43" s="34"/>
      <c r="L43" s="34"/>
      <c r="M43" s="34"/>
      <c r="N43" s="34"/>
      <c r="O43" s="34"/>
      <c r="P43" s="34"/>
      <c r="Q43" s="35"/>
    </row>
    <row r="44" spans="1:19" ht="15.75" customHeight="1" x14ac:dyDescent="0.15">
      <c r="A44" s="141"/>
      <c r="B44" s="31" t="s">
        <v>44</v>
      </c>
      <c r="C44" s="32"/>
      <c r="D44" s="32"/>
      <c r="E44" s="32"/>
      <c r="F44" s="32"/>
      <c r="G44" s="33"/>
      <c r="H44" s="34"/>
      <c r="I44" s="34"/>
      <c r="J44" s="34"/>
      <c r="K44" s="34"/>
      <c r="L44" s="34"/>
      <c r="M44" s="34"/>
      <c r="N44" s="34"/>
      <c r="O44" s="34"/>
      <c r="P44" s="34"/>
      <c r="Q44" s="35"/>
    </row>
    <row r="45" spans="1:19" ht="15.75" customHeight="1" thickBot="1" x14ac:dyDescent="0.2">
      <c r="A45" s="141"/>
      <c r="B45" s="36" t="s">
        <v>45</v>
      </c>
      <c r="E45" s="9"/>
      <c r="F45" s="9"/>
      <c r="G45" s="10"/>
      <c r="H45" s="12"/>
      <c r="I45" s="12"/>
      <c r="J45" s="12"/>
      <c r="K45" s="12"/>
      <c r="L45" s="12"/>
      <c r="M45" s="12"/>
      <c r="N45" s="12"/>
      <c r="O45" s="12"/>
      <c r="P45" s="12"/>
      <c r="Q45" s="7"/>
    </row>
    <row r="46" spans="1:19" ht="15.75" customHeight="1" thickBot="1" x14ac:dyDescent="0.2">
      <c r="A46" s="141"/>
      <c r="B46" s="143" t="s">
        <v>46</v>
      </c>
      <c r="C46" s="144"/>
      <c r="D46" s="144"/>
      <c r="E46" s="144"/>
      <c r="F46" s="144"/>
      <c r="G46" s="144"/>
      <c r="H46" s="144"/>
      <c r="I46" s="144"/>
      <c r="J46" s="144"/>
      <c r="K46" s="144"/>
      <c r="L46" s="144"/>
      <c r="M46" s="144"/>
      <c r="N46" s="144"/>
      <c r="O46" s="24" t="s">
        <v>47</v>
      </c>
      <c r="P46" s="37"/>
      <c r="Q46" s="38"/>
    </row>
    <row r="47" spans="1:19" ht="15.75" customHeight="1" thickBot="1" x14ac:dyDescent="0.2">
      <c r="A47" s="142"/>
      <c r="B47" s="42" t="s">
        <v>48</v>
      </c>
      <c r="C47" s="24"/>
      <c r="D47" s="24"/>
      <c r="E47" s="24"/>
      <c r="F47" s="24"/>
      <c r="G47" s="24"/>
      <c r="H47" s="24"/>
      <c r="I47" s="24"/>
      <c r="J47" s="24"/>
      <c r="K47" s="24"/>
      <c r="L47" s="24"/>
      <c r="M47" s="24"/>
      <c r="N47" s="24"/>
      <c r="O47" s="37"/>
      <c r="P47" s="39" t="s">
        <v>49</v>
      </c>
      <c r="Q47" s="40"/>
    </row>
    <row r="48" spans="1:19" s="43" customFormat="1" ht="12" customHeight="1" x14ac:dyDescent="0.15">
      <c r="A48" s="43" t="s">
        <v>52</v>
      </c>
    </row>
    <row r="49" spans="1:1" s="43" customFormat="1" ht="12.75" customHeight="1" x14ac:dyDescent="0.15">
      <c r="A49" s="43" t="s">
        <v>53</v>
      </c>
    </row>
    <row r="50" spans="1:1" s="43" customFormat="1" ht="12.75" customHeight="1" x14ac:dyDescent="0.15">
      <c r="A50" s="43" t="s">
        <v>54</v>
      </c>
    </row>
    <row r="51" spans="1:1" s="43" customFormat="1" ht="12.75" customHeight="1" x14ac:dyDescent="0.15">
      <c r="A51" s="43" t="s">
        <v>55</v>
      </c>
    </row>
    <row r="52" spans="1:1" s="44" customFormat="1" ht="12.75" customHeight="1" x14ac:dyDescent="0.15">
      <c r="A52" s="43" t="s">
        <v>56</v>
      </c>
    </row>
    <row r="53" spans="1:1" s="43" customFormat="1" ht="12.75" customHeight="1" x14ac:dyDescent="0.15">
      <c r="A53" s="43" t="s">
        <v>57</v>
      </c>
    </row>
    <row r="54" spans="1:1" s="43" customFormat="1" ht="12.75" customHeight="1" x14ac:dyDescent="0.15">
      <c r="A54" s="43" t="s">
        <v>58</v>
      </c>
    </row>
    <row r="55" spans="1:1" s="43" customFormat="1" ht="12.75" customHeight="1" x14ac:dyDescent="0.15">
      <c r="A55" s="43" t="s">
        <v>59</v>
      </c>
    </row>
    <row r="56" spans="1:1" s="43" customFormat="1" x14ac:dyDescent="0.15">
      <c r="A56" s="1"/>
    </row>
  </sheetData>
  <mergeCells count="27">
    <mergeCell ref="A13:G13"/>
    <mergeCell ref="A3:Q3"/>
    <mergeCell ref="B5:G5"/>
    <mergeCell ref="A9:G9"/>
    <mergeCell ref="A10:G10"/>
    <mergeCell ref="A11:G11"/>
    <mergeCell ref="A14:G14"/>
    <mergeCell ref="A15:G15"/>
    <mergeCell ref="H15:Q15"/>
    <mergeCell ref="A16:G16"/>
    <mergeCell ref="H16:Q16"/>
    <mergeCell ref="Q18:Q19"/>
    <mergeCell ref="S18:S19"/>
    <mergeCell ref="F19:I19"/>
    <mergeCell ref="A20:J20"/>
    <mergeCell ref="A21:A29"/>
    <mergeCell ref="B28:N28"/>
    <mergeCell ref="A18:B19"/>
    <mergeCell ref="C18:C19"/>
    <mergeCell ref="D18:D19"/>
    <mergeCell ref="E18:E19"/>
    <mergeCell ref="F18:I18"/>
    <mergeCell ref="A30:A38"/>
    <mergeCell ref="B30:J30"/>
    <mergeCell ref="B37:N37"/>
    <mergeCell ref="A39:A47"/>
    <mergeCell ref="B46:N46"/>
  </mergeCells>
  <phoneticPr fontId="1"/>
  <printOptions horizontalCentered="1"/>
  <pageMargins left="0.70866141732283472" right="0.70866141732283472" top="0.94488188976377963" bottom="0.74803149606299213" header="0.39370078740157483" footer="0.31496062992125984"/>
  <pageSetup paperSize="9" scale="8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S49"/>
  <sheetViews>
    <sheetView view="pageBreakPreview" zoomScale="90" zoomScaleNormal="100" zoomScaleSheetLayoutView="90" workbookViewId="0"/>
  </sheetViews>
  <sheetFormatPr defaultRowHeight="13.5" x14ac:dyDescent="0.15"/>
  <cols>
    <col min="1" max="6" width="5" style="1" customWidth="1"/>
    <col min="7" max="7" width="10.625" style="1" customWidth="1"/>
    <col min="8" max="16" width="5" style="1" customWidth="1"/>
    <col min="17" max="17" width="7" style="1" customWidth="1"/>
    <col min="18" max="18" width="2.5" style="45" bestFit="1" customWidth="1"/>
    <col min="19" max="16384" width="9" style="1"/>
  </cols>
  <sheetData>
    <row r="1" spans="1:19" ht="17.25" customHeight="1" x14ac:dyDescent="0.15">
      <c r="A1" s="1" t="s">
        <v>60</v>
      </c>
    </row>
    <row r="2" spans="1:19" ht="7.5" customHeight="1" x14ac:dyDescent="0.15"/>
    <row r="3" spans="1:19" ht="18.75" customHeight="1" x14ac:dyDescent="0.15">
      <c r="A3" s="165" t="s">
        <v>61</v>
      </c>
      <c r="B3" s="165"/>
      <c r="C3" s="165"/>
      <c r="D3" s="165"/>
      <c r="E3" s="165"/>
      <c r="F3" s="165"/>
      <c r="G3" s="165"/>
      <c r="H3" s="165"/>
      <c r="I3" s="165"/>
      <c r="J3" s="165"/>
      <c r="K3" s="165"/>
      <c r="L3" s="165"/>
      <c r="M3" s="165"/>
      <c r="N3" s="165"/>
      <c r="O3" s="165"/>
      <c r="P3" s="165"/>
      <c r="Q3" s="165"/>
    </row>
    <row r="4" spans="1:19" ht="18.75" customHeight="1" x14ac:dyDescent="0.15">
      <c r="K4" s="1" t="s">
        <v>162</v>
      </c>
      <c r="L4" s="139" t="s">
        <v>163</v>
      </c>
      <c r="M4" s="1" t="s">
        <v>5</v>
      </c>
      <c r="N4" s="1">
        <v>3</v>
      </c>
      <c r="O4" s="1" t="s">
        <v>6</v>
      </c>
      <c r="P4" s="1">
        <v>15</v>
      </c>
      <c r="Q4" s="1" t="s">
        <v>7</v>
      </c>
    </row>
    <row r="5" spans="1:19" ht="18.75" customHeight="1" x14ac:dyDescent="0.15">
      <c r="B5" s="1" t="s">
        <v>164</v>
      </c>
      <c r="I5" s="46"/>
    </row>
    <row r="6" spans="1:19" ht="9.75" customHeight="1" x14ac:dyDescent="0.15"/>
    <row r="7" spans="1:19" ht="17.25" customHeight="1" x14ac:dyDescent="0.15">
      <c r="A7" s="42" t="s">
        <v>9</v>
      </c>
      <c r="B7" s="24"/>
      <c r="C7" s="24"/>
      <c r="D7" s="24"/>
      <c r="E7" s="24"/>
      <c r="F7" s="24"/>
      <c r="G7" s="25"/>
      <c r="H7" s="47" t="s">
        <v>148</v>
      </c>
      <c r="I7" s="30"/>
      <c r="J7" s="30"/>
      <c r="K7" s="30"/>
      <c r="L7" s="30"/>
      <c r="M7" s="30"/>
      <c r="N7" s="30"/>
      <c r="O7" s="30"/>
      <c r="P7" s="30"/>
      <c r="Q7" s="48"/>
    </row>
    <row r="8" spans="1:19" ht="17.25" customHeight="1" x14ac:dyDescent="0.15">
      <c r="A8" s="42" t="s">
        <v>10</v>
      </c>
      <c r="B8" s="24"/>
      <c r="C8" s="24"/>
      <c r="D8" s="24"/>
      <c r="E8" s="24"/>
      <c r="F8" s="24"/>
      <c r="G8" s="25"/>
      <c r="H8" s="49" t="s">
        <v>149</v>
      </c>
      <c r="Q8" s="50"/>
    </row>
    <row r="9" spans="1:19" ht="17.25" customHeight="1" x14ac:dyDescent="0.15">
      <c r="A9" s="47" t="s">
        <v>11</v>
      </c>
      <c r="B9" s="30"/>
      <c r="C9" s="30"/>
      <c r="D9" s="30"/>
      <c r="E9" s="30"/>
      <c r="F9" s="30"/>
      <c r="G9" s="48"/>
      <c r="H9" s="49" t="s">
        <v>150</v>
      </c>
      <c r="Q9" s="50"/>
    </row>
    <row r="10" spans="1:19" ht="17.25" customHeight="1" x14ac:dyDescent="0.15">
      <c r="A10" s="8"/>
      <c r="B10" s="9"/>
      <c r="C10" s="9"/>
      <c r="D10" s="9"/>
      <c r="E10" s="9"/>
      <c r="F10" s="9"/>
      <c r="G10" s="10"/>
      <c r="H10" s="8"/>
      <c r="I10" s="9"/>
      <c r="J10" s="9"/>
      <c r="K10" s="9"/>
      <c r="L10" s="9"/>
      <c r="M10" s="9"/>
      <c r="N10" s="9"/>
      <c r="O10" s="9"/>
      <c r="P10" s="9"/>
      <c r="Q10" s="10"/>
    </row>
    <row r="11" spans="1:19" ht="17.25" customHeight="1" x14ac:dyDescent="0.15">
      <c r="A11" s="42" t="s">
        <v>12</v>
      </c>
      <c r="B11" s="24"/>
      <c r="C11" s="24"/>
      <c r="D11" s="24"/>
      <c r="E11" s="24"/>
      <c r="F11" s="24"/>
      <c r="G11" s="25"/>
      <c r="H11" s="42" t="s">
        <v>151</v>
      </c>
      <c r="I11" s="24"/>
      <c r="J11" s="24"/>
      <c r="K11" s="24"/>
      <c r="L11" s="24"/>
      <c r="M11" s="24"/>
      <c r="N11" s="24"/>
      <c r="O11" s="24"/>
      <c r="P11" s="24"/>
      <c r="Q11" s="25"/>
    </row>
    <row r="12" spans="1:19" ht="17.25" customHeight="1" x14ac:dyDescent="0.15">
      <c r="A12" s="42" t="s">
        <v>13</v>
      </c>
      <c r="B12" s="24"/>
      <c r="C12" s="24"/>
      <c r="D12" s="24"/>
      <c r="E12" s="24"/>
      <c r="F12" s="24"/>
      <c r="G12" s="25"/>
      <c r="H12" s="17">
        <v>1</v>
      </c>
      <c r="I12" s="17">
        <v>0</v>
      </c>
      <c r="J12" s="17">
        <v>0</v>
      </c>
      <c r="K12" s="17">
        <v>0</v>
      </c>
      <c r="L12" s="17">
        <v>6</v>
      </c>
      <c r="M12" s="17">
        <v>5</v>
      </c>
      <c r="N12" s="17">
        <v>4</v>
      </c>
      <c r="O12" s="17">
        <v>3</v>
      </c>
      <c r="P12" s="17">
        <v>2</v>
      </c>
      <c r="Q12" s="17">
        <v>1</v>
      </c>
    </row>
    <row r="13" spans="1:19" ht="17.25" customHeight="1" x14ac:dyDescent="0.15">
      <c r="A13" s="42" t="s">
        <v>14</v>
      </c>
      <c r="B13" s="24"/>
      <c r="C13" s="24"/>
      <c r="D13" s="24"/>
      <c r="E13" s="24"/>
      <c r="F13" s="24"/>
      <c r="G13" s="25"/>
      <c r="H13" s="49" t="s">
        <v>149</v>
      </c>
      <c r="I13" s="24"/>
      <c r="J13" s="24"/>
      <c r="K13" s="24"/>
      <c r="L13" s="24"/>
      <c r="M13" s="24"/>
      <c r="N13" s="24"/>
      <c r="O13" s="24"/>
      <c r="P13" s="24"/>
      <c r="Q13" s="25"/>
    </row>
    <row r="14" spans="1:19" ht="17.25" customHeight="1" x14ac:dyDescent="0.15">
      <c r="A14" s="42" t="s">
        <v>62</v>
      </c>
      <c r="B14" s="24"/>
      <c r="C14" s="24"/>
      <c r="D14" s="24"/>
      <c r="E14" s="24"/>
      <c r="F14" s="24"/>
      <c r="G14" s="25"/>
      <c r="H14" s="42"/>
      <c r="I14" s="24" t="s">
        <v>152</v>
      </c>
      <c r="J14" s="24"/>
      <c r="K14" s="24"/>
      <c r="L14" s="24"/>
      <c r="M14" s="24"/>
      <c r="N14" s="24"/>
      <c r="O14" s="24"/>
      <c r="P14" s="24"/>
      <c r="Q14" s="25"/>
    </row>
    <row r="15" spans="1:19" ht="6" customHeight="1" x14ac:dyDescent="0.15"/>
    <row r="16" spans="1:19" ht="15.75" customHeight="1" x14ac:dyDescent="0.15">
      <c r="A16" s="47" t="s">
        <v>165</v>
      </c>
      <c r="B16" s="30"/>
      <c r="C16" s="30"/>
      <c r="D16" s="30"/>
      <c r="E16" s="30"/>
      <c r="F16" s="30"/>
      <c r="G16" s="30"/>
      <c r="H16" s="30"/>
      <c r="I16" s="48"/>
      <c r="J16" s="138" t="s">
        <v>19</v>
      </c>
      <c r="K16" s="138" t="s">
        <v>20</v>
      </c>
      <c r="L16" s="138" t="s">
        <v>21</v>
      </c>
      <c r="M16" s="138" t="s">
        <v>22</v>
      </c>
      <c r="N16" s="138" t="s">
        <v>23</v>
      </c>
      <c r="O16" s="138" t="s">
        <v>24</v>
      </c>
      <c r="P16" s="138" t="s">
        <v>25</v>
      </c>
      <c r="Q16" s="149" t="s">
        <v>26</v>
      </c>
      <c r="S16" s="149" t="s">
        <v>27</v>
      </c>
    </row>
    <row r="17" spans="1:19" ht="15.75" customHeight="1" thickBot="1" x14ac:dyDescent="0.2">
      <c r="A17" s="8"/>
      <c r="B17" s="9"/>
      <c r="C17" s="9"/>
      <c r="D17" s="9"/>
      <c r="E17" s="9"/>
      <c r="F17" s="9"/>
      <c r="G17" s="9"/>
      <c r="H17" s="9"/>
      <c r="I17" s="10"/>
      <c r="J17" s="19" t="s">
        <v>29</v>
      </c>
      <c r="K17" s="19" t="s">
        <v>30</v>
      </c>
      <c r="L17" s="19" t="s">
        <v>31</v>
      </c>
      <c r="M17" s="19" t="s">
        <v>32</v>
      </c>
      <c r="N17" s="19" t="s">
        <v>33</v>
      </c>
      <c r="O17" s="19" t="s">
        <v>34</v>
      </c>
      <c r="P17" s="19" t="s">
        <v>35</v>
      </c>
      <c r="Q17" s="150"/>
      <c r="S17" s="151"/>
    </row>
    <row r="18" spans="1:19" ht="15.75" customHeight="1" thickBot="1" x14ac:dyDescent="0.2">
      <c r="A18" s="47" t="s">
        <v>36</v>
      </c>
      <c r="B18" s="30"/>
      <c r="C18" s="30"/>
      <c r="D18" s="30"/>
      <c r="E18" s="30"/>
      <c r="F18" s="30"/>
      <c r="G18" s="30"/>
      <c r="H18" s="30"/>
      <c r="I18" s="30"/>
      <c r="J18" s="30"/>
      <c r="K18" s="51">
        <v>77</v>
      </c>
      <c r="L18" s="51">
        <v>65</v>
      </c>
      <c r="M18" s="51">
        <v>66</v>
      </c>
      <c r="N18" s="51">
        <v>72</v>
      </c>
      <c r="O18" s="51">
        <v>60</v>
      </c>
      <c r="P18" s="51">
        <v>75</v>
      </c>
      <c r="Q18" s="21">
        <f>SUM(K18:P18)</f>
        <v>415</v>
      </c>
      <c r="S18" s="52">
        <f>AVERAGE(K18:P18)</f>
        <v>69.166666666666671</v>
      </c>
    </row>
    <row r="19" spans="1:19" ht="15.75" customHeight="1" thickBot="1" x14ac:dyDescent="0.2">
      <c r="A19" s="140" t="s">
        <v>1</v>
      </c>
      <c r="B19" s="23" t="s">
        <v>37</v>
      </c>
      <c r="C19" s="24"/>
      <c r="D19" s="24"/>
      <c r="E19" s="24"/>
      <c r="F19" s="24"/>
      <c r="G19" s="24"/>
      <c r="H19" s="24"/>
      <c r="I19" s="24"/>
      <c r="J19" s="30"/>
      <c r="K19" s="51">
        <v>39</v>
      </c>
      <c r="L19" s="51">
        <v>40</v>
      </c>
      <c r="M19" s="51">
        <v>41</v>
      </c>
      <c r="N19" s="51">
        <v>42</v>
      </c>
      <c r="O19" s="51">
        <v>43</v>
      </c>
      <c r="P19" s="42">
        <v>41</v>
      </c>
      <c r="Q19" s="26">
        <f>SUM(K19:P19)</f>
        <v>246</v>
      </c>
      <c r="R19" s="53" t="s">
        <v>63</v>
      </c>
      <c r="S19" s="52">
        <f>AVERAGE(K19:P19)</f>
        <v>41</v>
      </c>
    </row>
    <row r="20" spans="1:19" ht="15.75" customHeight="1" thickBot="1" x14ac:dyDescent="0.2">
      <c r="A20" s="141"/>
      <c r="B20" s="29" t="s">
        <v>39</v>
      </c>
      <c r="C20" s="30"/>
      <c r="D20" s="30"/>
      <c r="E20" s="30"/>
      <c r="F20" s="30"/>
      <c r="G20" s="30"/>
      <c r="H20" s="24"/>
      <c r="I20" s="24"/>
      <c r="J20" s="25"/>
      <c r="K20" s="51">
        <v>39</v>
      </c>
      <c r="L20" s="51">
        <v>39</v>
      </c>
      <c r="M20" s="51">
        <v>40</v>
      </c>
      <c r="N20" s="51">
        <v>40</v>
      </c>
      <c r="O20" s="51">
        <v>40</v>
      </c>
      <c r="P20" s="42">
        <v>40</v>
      </c>
      <c r="Q20" s="26">
        <f>SUM(K20:P20)</f>
        <v>238</v>
      </c>
      <c r="R20" s="54" t="s">
        <v>64</v>
      </c>
    </row>
    <row r="21" spans="1:19" ht="15.75" customHeight="1" x14ac:dyDescent="0.15">
      <c r="A21" s="141"/>
      <c r="B21" s="31" t="s">
        <v>41</v>
      </c>
      <c r="C21" s="32"/>
      <c r="D21" s="32"/>
      <c r="E21" s="32"/>
      <c r="F21" s="32"/>
      <c r="G21" s="33"/>
      <c r="H21" s="30" t="s">
        <v>65</v>
      </c>
      <c r="I21" s="30"/>
      <c r="J21" s="30"/>
      <c r="K21" s="30"/>
      <c r="L21" s="30"/>
      <c r="M21" s="30"/>
      <c r="N21" s="30"/>
      <c r="O21" s="30"/>
      <c r="P21" s="30"/>
      <c r="Q21" s="50"/>
    </row>
    <row r="22" spans="1:19" ht="15.75" customHeight="1" x14ac:dyDescent="0.15">
      <c r="A22" s="141"/>
      <c r="B22" s="31" t="s">
        <v>42</v>
      </c>
      <c r="C22" s="32"/>
      <c r="D22" s="32"/>
      <c r="E22" s="32"/>
      <c r="F22" s="32"/>
      <c r="G22" s="33"/>
      <c r="H22" s="55" t="s">
        <v>66</v>
      </c>
      <c r="I22" s="32"/>
      <c r="J22" s="32"/>
      <c r="K22" s="32"/>
      <c r="L22" s="32"/>
      <c r="M22" s="32"/>
      <c r="N22" s="32"/>
      <c r="O22" s="32"/>
      <c r="P22" s="32"/>
      <c r="Q22" s="33"/>
    </row>
    <row r="23" spans="1:19" ht="15.75" customHeight="1" x14ac:dyDescent="0.15">
      <c r="A23" s="141"/>
      <c r="B23" s="31" t="s">
        <v>43</v>
      </c>
      <c r="C23" s="32"/>
      <c r="D23" s="32"/>
      <c r="E23" s="32"/>
      <c r="F23" s="32"/>
      <c r="G23" s="33"/>
      <c r="H23" s="1" t="s">
        <v>67</v>
      </c>
      <c r="I23" s="32"/>
      <c r="J23" s="32"/>
      <c r="K23" s="32"/>
      <c r="L23" s="32"/>
      <c r="M23" s="32"/>
      <c r="N23" s="32"/>
      <c r="O23" s="32"/>
      <c r="P23" s="32"/>
      <c r="Q23" s="33"/>
    </row>
    <row r="24" spans="1:19" ht="15.75" customHeight="1" x14ac:dyDescent="0.15">
      <c r="A24" s="141"/>
      <c r="B24" s="31" t="s">
        <v>44</v>
      </c>
      <c r="C24" s="32"/>
      <c r="D24" s="32"/>
      <c r="E24" s="32"/>
      <c r="F24" s="32"/>
      <c r="G24" s="33"/>
      <c r="H24" s="55" t="s">
        <v>68</v>
      </c>
      <c r="I24" s="32"/>
      <c r="J24" s="32"/>
      <c r="K24" s="32"/>
      <c r="L24" s="32"/>
      <c r="M24" s="32"/>
      <c r="N24" s="32"/>
      <c r="O24" s="32"/>
      <c r="P24" s="32"/>
      <c r="Q24" s="33"/>
    </row>
    <row r="25" spans="1:19" ht="15.75" customHeight="1" thickBot="1" x14ac:dyDescent="0.2">
      <c r="A25" s="141"/>
      <c r="B25" s="36" t="s">
        <v>45</v>
      </c>
      <c r="E25" s="9"/>
      <c r="F25" s="9"/>
      <c r="G25" s="10"/>
      <c r="H25" s="9" t="s">
        <v>69</v>
      </c>
      <c r="I25" s="9"/>
      <c r="J25" s="9"/>
      <c r="K25" s="9"/>
      <c r="L25" s="9"/>
      <c r="M25" s="9"/>
      <c r="N25" s="9"/>
      <c r="O25" s="9"/>
      <c r="P25" s="9"/>
      <c r="Q25" s="50"/>
    </row>
    <row r="26" spans="1:19" ht="15.75" customHeight="1" thickBot="1" x14ac:dyDescent="0.2">
      <c r="A26" s="141"/>
      <c r="B26" s="47" t="s">
        <v>46</v>
      </c>
      <c r="C26" s="30"/>
      <c r="D26" s="30"/>
      <c r="E26" s="30"/>
      <c r="F26" s="30"/>
      <c r="G26" s="30"/>
      <c r="H26" s="30"/>
      <c r="I26" s="30"/>
      <c r="J26" s="30"/>
      <c r="K26" s="30"/>
      <c r="L26" s="30"/>
      <c r="M26" s="30"/>
      <c r="N26" s="30"/>
      <c r="O26" s="30" t="s">
        <v>47</v>
      </c>
      <c r="P26" s="30"/>
      <c r="Q26" s="56">
        <f>ROUNDUP(Q20/Q19,3)</f>
        <v>0.96799999999999997</v>
      </c>
    </row>
    <row r="27" spans="1:19" ht="15.75" customHeight="1" thickBot="1" x14ac:dyDescent="0.2">
      <c r="A27" s="141"/>
      <c r="B27" s="47" t="s">
        <v>48</v>
      </c>
      <c r="C27" s="30"/>
      <c r="D27" s="30"/>
      <c r="E27" s="30"/>
      <c r="F27" s="30"/>
      <c r="G27" s="30"/>
      <c r="H27" s="30"/>
      <c r="I27" s="30"/>
      <c r="J27" s="30"/>
      <c r="K27" s="30"/>
      <c r="L27" s="30"/>
      <c r="M27" s="30"/>
      <c r="N27" s="30"/>
      <c r="O27" s="30"/>
      <c r="P27" s="57" t="s">
        <v>49</v>
      </c>
      <c r="Q27" s="58" t="s">
        <v>70</v>
      </c>
    </row>
    <row r="28" spans="1:19" ht="15.75" hidden="1" customHeight="1" thickBot="1" x14ac:dyDescent="0.2">
      <c r="A28" s="142"/>
      <c r="B28" s="170"/>
      <c r="C28" s="171"/>
      <c r="D28" s="171"/>
      <c r="E28" s="171"/>
      <c r="F28" s="171"/>
      <c r="G28" s="171"/>
      <c r="H28" s="171"/>
      <c r="I28" s="171"/>
      <c r="J28" s="171"/>
      <c r="K28" s="171"/>
      <c r="L28" s="171"/>
      <c r="M28" s="171"/>
      <c r="N28" s="171"/>
      <c r="O28" s="171"/>
    </row>
    <row r="29" spans="1:19" ht="15.75" customHeight="1" thickBot="1" x14ac:dyDescent="0.2">
      <c r="A29" s="145" t="s">
        <v>145</v>
      </c>
      <c r="B29" s="146" t="s">
        <v>146</v>
      </c>
      <c r="C29" s="147"/>
      <c r="D29" s="147"/>
      <c r="E29" s="147"/>
      <c r="F29" s="147"/>
      <c r="G29" s="147"/>
      <c r="H29" s="147"/>
      <c r="I29" s="147"/>
      <c r="J29" s="148"/>
      <c r="K29" s="51">
        <v>19</v>
      </c>
      <c r="L29" s="51">
        <v>18</v>
      </c>
      <c r="M29" s="51">
        <v>20</v>
      </c>
      <c r="N29" s="51">
        <v>24</v>
      </c>
      <c r="O29" s="51">
        <v>21</v>
      </c>
      <c r="P29" s="8">
        <v>19</v>
      </c>
      <c r="Q29" s="41">
        <f>SUM(K29:P29)</f>
        <v>121</v>
      </c>
      <c r="R29" s="54" t="s">
        <v>71</v>
      </c>
      <c r="S29" s="52">
        <f>AVERAGE(K29:P29)</f>
        <v>20.166666666666668</v>
      </c>
    </row>
    <row r="30" spans="1:19" ht="15.75" customHeight="1" thickBot="1" x14ac:dyDescent="0.2">
      <c r="A30" s="141"/>
      <c r="B30" s="29" t="s">
        <v>39</v>
      </c>
      <c r="C30" s="30"/>
      <c r="D30" s="30"/>
      <c r="E30" s="30"/>
      <c r="F30" s="30"/>
      <c r="G30" s="30"/>
      <c r="H30" s="24"/>
      <c r="I30" s="24"/>
      <c r="J30" s="25"/>
      <c r="K30" s="51">
        <v>10</v>
      </c>
      <c r="L30" s="51">
        <v>12</v>
      </c>
      <c r="M30" s="51">
        <v>11</v>
      </c>
      <c r="N30" s="51">
        <v>11</v>
      </c>
      <c r="O30" s="51">
        <v>11</v>
      </c>
      <c r="P30" s="42">
        <v>9</v>
      </c>
      <c r="Q30" s="26">
        <f>SUM(K30:P30)</f>
        <v>64</v>
      </c>
      <c r="R30" s="54" t="s">
        <v>72</v>
      </c>
    </row>
    <row r="31" spans="1:19" ht="15.75" customHeight="1" x14ac:dyDescent="0.15">
      <c r="A31" s="141"/>
      <c r="B31" s="31" t="s">
        <v>41</v>
      </c>
      <c r="C31" s="32"/>
      <c r="D31" s="32"/>
      <c r="E31" s="32"/>
      <c r="F31" s="32"/>
      <c r="G31" s="33"/>
      <c r="H31" s="30" t="s">
        <v>73</v>
      </c>
      <c r="I31" s="30"/>
      <c r="J31" s="30"/>
      <c r="K31" s="30"/>
      <c r="L31" s="30"/>
      <c r="M31" s="30"/>
      <c r="N31" s="30"/>
      <c r="O31" s="30"/>
      <c r="P31" s="30"/>
      <c r="Q31" s="50"/>
    </row>
    <row r="32" spans="1:19" ht="15.75" customHeight="1" x14ac:dyDescent="0.15">
      <c r="A32" s="141"/>
      <c r="B32" s="31" t="s">
        <v>42</v>
      </c>
      <c r="C32" s="32"/>
      <c r="D32" s="32"/>
      <c r="E32" s="32"/>
      <c r="F32" s="32"/>
      <c r="G32" s="33"/>
      <c r="H32" s="55" t="s">
        <v>74</v>
      </c>
      <c r="I32" s="32"/>
      <c r="J32" s="32"/>
      <c r="K32" s="32"/>
      <c r="L32" s="32"/>
      <c r="M32" s="32"/>
      <c r="N32" s="32"/>
      <c r="O32" s="32"/>
      <c r="P32" s="32"/>
      <c r="Q32" s="33"/>
    </row>
    <row r="33" spans="1:19" ht="15.75" customHeight="1" x14ac:dyDescent="0.15">
      <c r="A33" s="141"/>
      <c r="B33" s="31" t="s">
        <v>43</v>
      </c>
      <c r="C33" s="32"/>
      <c r="D33" s="32"/>
      <c r="E33" s="32"/>
      <c r="F33" s="32"/>
      <c r="G33" s="33"/>
      <c r="H33" s="1" t="s">
        <v>75</v>
      </c>
      <c r="I33" s="32"/>
      <c r="J33" s="32"/>
      <c r="K33" s="32"/>
      <c r="L33" s="32"/>
      <c r="M33" s="32"/>
      <c r="N33" s="32"/>
      <c r="O33" s="32"/>
      <c r="P33" s="32"/>
      <c r="Q33" s="33"/>
    </row>
    <row r="34" spans="1:19" ht="15.75" customHeight="1" x14ac:dyDescent="0.15">
      <c r="A34" s="141"/>
      <c r="B34" s="31" t="s">
        <v>44</v>
      </c>
      <c r="C34" s="32"/>
      <c r="D34" s="32"/>
      <c r="E34" s="32"/>
      <c r="F34" s="32"/>
      <c r="G34" s="33"/>
      <c r="H34" s="55" t="s">
        <v>76</v>
      </c>
      <c r="I34" s="32"/>
      <c r="J34" s="32"/>
      <c r="K34" s="32"/>
      <c r="L34" s="32"/>
      <c r="M34" s="32"/>
      <c r="N34" s="32"/>
      <c r="O34" s="32"/>
      <c r="P34" s="32"/>
      <c r="Q34" s="33"/>
    </row>
    <row r="35" spans="1:19" ht="15.75" customHeight="1" thickBot="1" x14ac:dyDescent="0.2">
      <c r="A35" s="141"/>
      <c r="B35" s="36" t="s">
        <v>45</v>
      </c>
      <c r="E35" s="9"/>
      <c r="F35" s="9"/>
      <c r="G35" s="10"/>
      <c r="H35" s="9" t="s">
        <v>77</v>
      </c>
      <c r="I35" s="9"/>
      <c r="J35" s="9"/>
      <c r="K35" s="9"/>
      <c r="L35" s="9"/>
      <c r="M35" s="9"/>
      <c r="N35" s="9"/>
      <c r="O35" s="9"/>
      <c r="P35" s="9"/>
      <c r="Q35" s="50"/>
    </row>
    <row r="36" spans="1:19" ht="15.75" customHeight="1" thickBot="1" x14ac:dyDescent="0.2">
      <c r="A36" s="141"/>
      <c r="B36" s="143" t="s">
        <v>46</v>
      </c>
      <c r="C36" s="144"/>
      <c r="D36" s="144"/>
      <c r="E36" s="144"/>
      <c r="F36" s="144"/>
      <c r="G36" s="144"/>
      <c r="H36" s="144"/>
      <c r="I36" s="144"/>
      <c r="J36" s="144"/>
      <c r="K36" s="144"/>
      <c r="L36" s="144"/>
      <c r="M36" s="144"/>
      <c r="N36" s="144"/>
      <c r="O36" s="24" t="s">
        <v>47</v>
      </c>
      <c r="P36" s="37"/>
      <c r="Q36" s="38">
        <f>ROUNDUP(Q30/Q29,3)</f>
        <v>0.52900000000000003</v>
      </c>
    </row>
    <row r="37" spans="1:19" ht="15.75" customHeight="1" thickBot="1" x14ac:dyDescent="0.2">
      <c r="A37" s="141"/>
      <c r="B37" s="49" t="s">
        <v>48</v>
      </c>
      <c r="P37" s="39" t="s">
        <v>49</v>
      </c>
      <c r="Q37" s="59"/>
    </row>
    <row r="38" spans="1:19" ht="15.75" hidden="1" customHeight="1" thickBot="1" x14ac:dyDescent="0.2">
      <c r="A38" s="142"/>
      <c r="B38" s="172"/>
      <c r="C38" s="173"/>
      <c r="D38" s="173"/>
      <c r="E38" s="173"/>
      <c r="F38" s="173"/>
      <c r="G38" s="173"/>
      <c r="H38" s="173"/>
      <c r="I38" s="173"/>
      <c r="J38" s="173"/>
      <c r="K38" s="173"/>
      <c r="L38" s="173"/>
      <c r="M38" s="173"/>
      <c r="N38" s="173"/>
      <c r="O38" s="173"/>
    </row>
    <row r="39" spans="1:19" ht="15.75" customHeight="1" thickBot="1" x14ac:dyDescent="0.2">
      <c r="A39" s="140" t="s">
        <v>2</v>
      </c>
      <c r="B39" s="23" t="s">
        <v>50</v>
      </c>
      <c r="C39" s="24"/>
      <c r="D39" s="24"/>
      <c r="E39" s="24"/>
      <c r="F39" s="24"/>
      <c r="G39" s="24"/>
      <c r="H39" s="24"/>
      <c r="I39" s="24"/>
      <c r="J39" s="25"/>
      <c r="K39" s="51">
        <v>8</v>
      </c>
      <c r="L39" s="51">
        <v>11</v>
      </c>
      <c r="M39" s="51">
        <v>9</v>
      </c>
      <c r="N39" s="51">
        <v>10</v>
      </c>
      <c r="O39" s="51">
        <v>12</v>
      </c>
      <c r="P39" s="8">
        <v>11</v>
      </c>
      <c r="Q39" s="41">
        <f>SUM(K39:P39)</f>
        <v>61</v>
      </c>
      <c r="R39" s="54" t="s">
        <v>78</v>
      </c>
      <c r="S39" s="52">
        <f>AVERAGE(K39:P39)</f>
        <v>10.166666666666666</v>
      </c>
    </row>
    <row r="40" spans="1:19" ht="15.75" customHeight="1" thickBot="1" x14ac:dyDescent="0.2">
      <c r="A40" s="141"/>
      <c r="B40" s="29" t="s">
        <v>39</v>
      </c>
      <c r="C40" s="30"/>
      <c r="D40" s="30"/>
      <c r="E40" s="30"/>
      <c r="F40" s="30"/>
      <c r="G40" s="30"/>
      <c r="H40" s="24"/>
      <c r="I40" s="24"/>
      <c r="J40" s="25"/>
      <c r="K40" s="51">
        <v>2</v>
      </c>
      <c r="L40" s="51">
        <v>4</v>
      </c>
      <c r="M40" s="51">
        <v>6</v>
      </c>
      <c r="N40" s="51">
        <v>2</v>
      </c>
      <c r="O40" s="51">
        <v>4</v>
      </c>
      <c r="P40" s="42">
        <v>5</v>
      </c>
      <c r="Q40" s="26">
        <f>SUM(K40:P40)</f>
        <v>23</v>
      </c>
      <c r="R40" s="54" t="s">
        <v>79</v>
      </c>
    </row>
    <row r="41" spans="1:19" ht="15.75" customHeight="1" x14ac:dyDescent="0.15">
      <c r="A41" s="141"/>
      <c r="B41" s="31" t="s">
        <v>41</v>
      </c>
      <c r="C41" s="32"/>
      <c r="D41" s="32"/>
      <c r="E41" s="32"/>
      <c r="F41" s="32"/>
      <c r="G41" s="33"/>
      <c r="H41" s="30" t="s">
        <v>80</v>
      </c>
      <c r="I41" s="30"/>
      <c r="J41" s="30"/>
      <c r="K41" s="30"/>
      <c r="L41" s="30"/>
      <c r="M41" s="30"/>
      <c r="N41" s="30"/>
      <c r="O41" s="30"/>
      <c r="P41" s="30"/>
      <c r="Q41" s="50"/>
    </row>
    <row r="42" spans="1:19" ht="15.75" customHeight="1" x14ac:dyDescent="0.15">
      <c r="A42" s="141"/>
      <c r="B42" s="31" t="s">
        <v>42</v>
      </c>
      <c r="C42" s="32"/>
      <c r="D42" s="32"/>
      <c r="E42" s="32"/>
      <c r="F42" s="32"/>
      <c r="G42" s="33"/>
      <c r="H42" s="55" t="s">
        <v>81</v>
      </c>
      <c r="I42" s="32"/>
      <c r="J42" s="32"/>
      <c r="K42" s="32"/>
      <c r="L42" s="32"/>
      <c r="M42" s="32"/>
      <c r="N42" s="32"/>
      <c r="O42" s="32"/>
      <c r="P42" s="32"/>
      <c r="Q42" s="33"/>
    </row>
    <row r="43" spans="1:19" ht="15.75" customHeight="1" x14ac:dyDescent="0.15">
      <c r="A43" s="141"/>
      <c r="B43" s="31" t="s">
        <v>43</v>
      </c>
      <c r="C43" s="32"/>
      <c r="D43" s="32"/>
      <c r="E43" s="32"/>
      <c r="F43" s="32"/>
      <c r="G43" s="33"/>
      <c r="H43" s="1" t="s">
        <v>82</v>
      </c>
      <c r="I43" s="32"/>
      <c r="J43" s="32"/>
      <c r="K43" s="32"/>
      <c r="L43" s="32"/>
      <c r="M43" s="32"/>
      <c r="N43" s="32"/>
      <c r="O43" s="32"/>
      <c r="P43" s="32"/>
      <c r="Q43" s="33"/>
    </row>
    <row r="44" spans="1:19" ht="15.75" customHeight="1" x14ac:dyDescent="0.15">
      <c r="A44" s="141"/>
      <c r="B44" s="31" t="s">
        <v>44</v>
      </c>
      <c r="C44" s="32"/>
      <c r="D44" s="32"/>
      <c r="E44" s="32"/>
      <c r="F44" s="32"/>
      <c r="G44" s="33"/>
      <c r="H44" s="55" t="s">
        <v>83</v>
      </c>
      <c r="I44" s="32"/>
      <c r="J44" s="32"/>
      <c r="K44" s="32"/>
      <c r="L44" s="32"/>
      <c r="M44" s="32"/>
      <c r="N44" s="32"/>
      <c r="O44" s="32"/>
      <c r="P44" s="32"/>
      <c r="Q44" s="33"/>
    </row>
    <row r="45" spans="1:19" ht="15.75" customHeight="1" thickBot="1" x14ac:dyDescent="0.2">
      <c r="A45" s="141"/>
      <c r="B45" s="36" t="s">
        <v>45</v>
      </c>
      <c r="E45" s="9"/>
      <c r="F45" s="9"/>
      <c r="G45" s="10"/>
      <c r="H45" s="9" t="s">
        <v>84</v>
      </c>
      <c r="I45" s="9"/>
      <c r="J45" s="9"/>
      <c r="K45" s="9"/>
      <c r="L45" s="9"/>
      <c r="M45" s="9"/>
      <c r="N45" s="9"/>
      <c r="O45" s="9"/>
      <c r="P45" s="9"/>
      <c r="Q45" s="50"/>
    </row>
    <row r="46" spans="1:19" ht="15.75" customHeight="1" thickBot="1" x14ac:dyDescent="0.2">
      <c r="A46" s="141"/>
      <c r="B46" s="47" t="s">
        <v>85</v>
      </c>
      <c r="C46" s="30"/>
      <c r="D46" s="30"/>
      <c r="E46" s="30"/>
      <c r="F46" s="30"/>
      <c r="G46" s="30"/>
      <c r="H46" s="30"/>
      <c r="I46" s="30"/>
      <c r="J46" s="30"/>
      <c r="K46" s="30"/>
      <c r="L46" s="30"/>
      <c r="M46" s="30"/>
      <c r="N46" s="30"/>
      <c r="O46" s="30" t="s">
        <v>47</v>
      </c>
      <c r="P46" s="30"/>
      <c r="Q46" s="38">
        <f>ROUNDUP(Q40/Q39,3)</f>
        <v>0.378</v>
      </c>
    </row>
    <row r="47" spans="1:19" ht="15.75" customHeight="1" thickBot="1" x14ac:dyDescent="0.2">
      <c r="A47" s="141"/>
      <c r="B47" s="47" t="s">
        <v>48</v>
      </c>
      <c r="C47" s="30"/>
      <c r="D47" s="30"/>
      <c r="E47" s="30"/>
      <c r="F47" s="30"/>
      <c r="G47" s="30"/>
      <c r="H47" s="30"/>
      <c r="I47" s="30"/>
      <c r="J47" s="30"/>
      <c r="K47" s="30"/>
      <c r="L47" s="30"/>
      <c r="M47" s="30"/>
      <c r="N47" s="30"/>
      <c r="O47" s="30"/>
      <c r="P47" s="39" t="s">
        <v>49</v>
      </c>
      <c r="Q47" s="59"/>
    </row>
    <row r="48" spans="1:19" ht="15.75" hidden="1" customHeight="1" x14ac:dyDescent="0.15">
      <c r="A48" s="142"/>
      <c r="B48" s="157"/>
      <c r="C48" s="158"/>
      <c r="D48" s="158"/>
      <c r="E48" s="158"/>
      <c r="F48" s="158"/>
      <c r="G48" s="158"/>
      <c r="H48" s="158"/>
      <c r="I48" s="158"/>
      <c r="J48" s="158"/>
      <c r="K48" s="158"/>
      <c r="L48" s="158"/>
      <c r="M48" s="158"/>
      <c r="N48" s="158"/>
      <c r="O48" s="158"/>
    </row>
    <row r="49" spans="1:15" s="43" customFormat="1" ht="11.25" x14ac:dyDescent="0.15">
      <c r="A49" s="137"/>
      <c r="B49" s="137"/>
      <c r="C49" s="137"/>
      <c r="D49" s="137"/>
      <c r="E49" s="137"/>
      <c r="F49" s="137"/>
      <c r="G49" s="137"/>
      <c r="H49" s="137"/>
      <c r="I49" s="137"/>
      <c r="J49" s="137"/>
      <c r="K49" s="137"/>
      <c r="L49" s="137"/>
      <c r="M49" s="137"/>
      <c r="N49" s="137"/>
      <c r="O49" s="137"/>
    </row>
  </sheetData>
  <mergeCells count="11">
    <mergeCell ref="A39:A48"/>
    <mergeCell ref="B48:O48"/>
    <mergeCell ref="A3:Q3"/>
    <mergeCell ref="Q16:Q17"/>
    <mergeCell ref="S16:S17"/>
    <mergeCell ref="A19:A28"/>
    <mergeCell ref="B28:O28"/>
    <mergeCell ref="A29:A38"/>
    <mergeCell ref="B29:J29"/>
    <mergeCell ref="B36:N36"/>
    <mergeCell ref="B38:O38"/>
  </mergeCells>
  <phoneticPr fontId="1"/>
  <pageMargins left="0.7" right="0.7" top="0.75" bottom="0.75" header="0.3" footer="0.3"/>
  <pageSetup paperSize="9" scale="85"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BD64"/>
  <sheetViews>
    <sheetView view="pageBreakPreview" zoomScale="70" zoomScaleNormal="75" zoomScaleSheetLayoutView="70" workbookViewId="0"/>
  </sheetViews>
  <sheetFormatPr defaultRowHeight="22.5" customHeight="1" x14ac:dyDescent="0.15"/>
  <cols>
    <col min="1" max="1" width="5.5" customWidth="1"/>
    <col min="2" max="2" width="11.875" style="66" customWidth="1"/>
    <col min="3" max="26" width="4.75" customWidth="1"/>
    <col min="28" max="33" width="5.625" customWidth="1"/>
    <col min="39" max="43" width="5" style="1" customWidth="1"/>
    <col min="44" max="50" width="5.75" style="1" customWidth="1"/>
    <col min="51" max="54" width="5" style="1" customWidth="1"/>
    <col min="55" max="55" width="7" style="1" customWidth="1"/>
    <col min="56" max="56" width="2.5" style="1" bestFit="1" customWidth="1"/>
  </cols>
  <sheetData>
    <row r="1" spans="1:56" s="62" customFormat="1" ht="22.5" customHeight="1" x14ac:dyDescent="0.15">
      <c r="A1" s="60" t="s">
        <v>86</v>
      </c>
      <c r="B1" s="61"/>
      <c r="AM1" s="1"/>
      <c r="AN1" s="1"/>
      <c r="AO1" s="1"/>
      <c r="AP1" s="1"/>
      <c r="AQ1" s="1"/>
      <c r="AR1" s="1"/>
      <c r="AS1" s="1"/>
      <c r="AT1" s="1"/>
      <c r="AU1" s="1"/>
      <c r="AV1" s="1"/>
      <c r="AW1" s="1"/>
      <c r="AX1" s="1"/>
      <c r="AY1" s="1"/>
      <c r="AZ1" s="1"/>
      <c r="BA1" s="1"/>
      <c r="BB1" s="1"/>
      <c r="BC1" s="1"/>
      <c r="BD1" s="1"/>
    </row>
    <row r="2" spans="1:56" s="64" customFormat="1" ht="22.5" customHeight="1" x14ac:dyDescent="0.15">
      <c r="A2" s="63" t="s">
        <v>87</v>
      </c>
      <c r="AM2" s="1"/>
      <c r="AN2" s="1"/>
      <c r="AO2" s="1"/>
      <c r="AP2" s="1"/>
      <c r="AQ2" s="1"/>
      <c r="AR2" s="1"/>
      <c r="AS2" s="1"/>
      <c r="AT2" s="1"/>
      <c r="AU2" s="1"/>
      <c r="AV2" s="1"/>
      <c r="AW2" s="1"/>
      <c r="AX2" s="1"/>
      <c r="AY2" s="1"/>
      <c r="AZ2" s="1"/>
      <c r="BA2" s="1"/>
      <c r="BB2" s="1"/>
      <c r="BC2" s="1"/>
      <c r="BD2" s="1"/>
    </row>
    <row r="3" spans="1:56" s="64" customFormat="1" ht="22.5" customHeight="1" x14ac:dyDescent="0.15">
      <c r="A3" s="65" t="s">
        <v>88</v>
      </c>
      <c r="B3" s="64" t="s">
        <v>89</v>
      </c>
      <c r="AM3" s="1"/>
      <c r="AN3" s="1"/>
      <c r="AO3" s="1"/>
      <c r="AP3" s="1"/>
      <c r="AQ3" s="1"/>
      <c r="AR3" s="1"/>
      <c r="AS3" s="1"/>
      <c r="AT3" s="1"/>
      <c r="AU3" s="1"/>
      <c r="AV3" s="1"/>
      <c r="AW3" s="1"/>
      <c r="AX3" s="1"/>
      <c r="AY3" s="1"/>
      <c r="AZ3" s="1"/>
      <c r="BA3" s="1"/>
      <c r="BB3" s="1"/>
      <c r="BC3" s="1"/>
      <c r="BD3" s="1"/>
    </row>
    <row r="4" spans="1:56" s="64" customFormat="1" ht="22.5" customHeight="1" x14ac:dyDescent="0.15">
      <c r="A4" s="65" t="s">
        <v>88</v>
      </c>
      <c r="B4" s="63" t="s">
        <v>90</v>
      </c>
      <c r="AM4" s="1"/>
      <c r="AN4" s="1"/>
      <c r="AO4" s="1"/>
      <c r="AP4" s="1"/>
      <c r="AQ4" s="1"/>
      <c r="AR4" s="1"/>
      <c r="AS4" s="1"/>
      <c r="AT4" s="1"/>
      <c r="AU4" s="1"/>
      <c r="AV4" s="1"/>
      <c r="AW4" s="1"/>
      <c r="AX4" s="1"/>
      <c r="AY4" s="1"/>
      <c r="AZ4" s="1"/>
      <c r="BA4" s="1"/>
      <c r="BB4" s="1"/>
      <c r="BC4" s="1"/>
      <c r="BD4" s="1"/>
    </row>
    <row r="5" spans="1:56" ht="22.5" customHeight="1" x14ac:dyDescent="0.15">
      <c r="AC5" s="64"/>
      <c r="AD5" s="64"/>
      <c r="AE5" s="64"/>
      <c r="AF5" s="64"/>
      <c r="AG5" s="64"/>
    </row>
    <row r="6" spans="1:56" ht="22.5" customHeight="1" x14ac:dyDescent="0.15">
      <c r="B6" s="67"/>
      <c r="C6" s="186" t="s">
        <v>153</v>
      </c>
      <c r="D6" s="187"/>
      <c r="E6" s="187"/>
      <c r="F6" s="190"/>
      <c r="G6" s="186" t="s">
        <v>154</v>
      </c>
      <c r="H6" s="187"/>
      <c r="I6" s="187"/>
      <c r="J6" s="190"/>
      <c r="K6" s="186" t="s">
        <v>155</v>
      </c>
      <c r="L6" s="187"/>
      <c r="M6" s="187"/>
      <c r="N6" s="190"/>
      <c r="O6" s="186" t="s">
        <v>156</v>
      </c>
      <c r="P6" s="187"/>
      <c r="Q6" s="187"/>
      <c r="R6" s="190"/>
      <c r="S6" s="186" t="s">
        <v>157</v>
      </c>
      <c r="T6" s="187"/>
      <c r="U6" s="187"/>
      <c r="V6" s="190"/>
      <c r="W6" s="191" t="s">
        <v>158</v>
      </c>
      <c r="X6" s="187"/>
      <c r="Y6" s="187"/>
      <c r="Z6" s="192"/>
      <c r="AB6" s="180" t="s">
        <v>91</v>
      </c>
      <c r="AC6" s="181"/>
      <c r="AD6" s="181"/>
      <c r="AE6" s="181"/>
      <c r="AF6" s="181"/>
      <c r="AG6" s="182"/>
    </row>
    <row r="7" spans="1:56" s="66" customFormat="1" ht="22.5" customHeight="1" x14ac:dyDescent="0.15">
      <c r="B7" s="68" t="s">
        <v>92</v>
      </c>
      <c r="C7" s="69" t="s">
        <v>93</v>
      </c>
      <c r="D7" s="70" t="s">
        <v>94</v>
      </c>
      <c r="E7" s="71" t="s">
        <v>95</v>
      </c>
      <c r="F7" s="72" t="s">
        <v>96</v>
      </c>
      <c r="G7" s="73" t="s">
        <v>97</v>
      </c>
      <c r="H7" s="70" t="s">
        <v>98</v>
      </c>
      <c r="I7" s="71" t="s">
        <v>99</v>
      </c>
      <c r="J7" s="74" t="s">
        <v>96</v>
      </c>
      <c r="K7" s="75" t="s">
        <v>97</v>
      </c>
      <c r="L7" s="70" t="s">
        <v>98</v>
      </c>
      <c r="M7" s="71" t="s">
        <v>99</v>
      </c>
      <c r="N7" s="72" t="s">
        <v>96</v>
      </c>
      <c r="O7" s="73" t="s">
        <v>97</v>
      </c>
      <c r="P7" s="70" t="s">
        <v>98</v>
      </c>
      <c r="Q7" s="71" t="s">
        <v>99</v>
      </c>
      <c r="R7" s="74" t="s">
        <v>96</v>
      </c>
      <c r="S7" s="75" t="s">
        <v>97</v>
      </c>
      <c r="T7" s="70" t="s">
        <v>98</v>
      </c>
      <c r="U7" s="71" t="s">
        <v>99</v>
      </c>
      <c r="V7" s="72" t="s">
        <v>96</v>
      </c>
      <c r="W7" s="73" t="s">
        <v>97</v>
      </c>
      <c r="X7" s="70" t="s">
        <v>98</v>
      </c>
      <c r="Y7" s="71" t="s">
        <v>99</v>
      </c>
      <c r="Z7" s="76" t="s">
        <v>96</v>
      </c>
      <c r="AB7" s="77" t="s">
        <v>30</v>
      </c>
      <c r="AC7" s="78" t="s">
        <v>159</v>
      </c>
      <c r="AD7" s="78" t="s">
        <v>32</v>
      </c>
      <c r="AE7" s="78" t="s">
        <v>33</v>
      </c>
      <c r="AF7" s="78" t="s">
        <v>34</v>
      </c>
      <c r="AG7" s="79" t="s">
        <v>160</v>
      </c>
      <c r="AM7" s="1"/>
      <c r="AN7" s="1"/>
      <c r="AO7" s="1"/>
      <c r="AP7" s="1"/>
      <c r="AQ7" s="1"/>
      <c r="AR7" s="1"/>
      <c r="AS7" s="1"/>
      <c r="AT7" s="1"/>
      <c r="AU7" s="1"/>
      <c r="AV7" s="1"/>
      <c r="AW7" s="1"/>
      <c r="AX7" s="1"/>
      <c r="AY7" s="1"/>
      <c r="AZ7" s="1"/>
      <c r="BA7" s="1"/>
      <c r="BB7" s="1"/>
      <c r="BC7" s="1"/>
      <c r="BD7" s="1"/>
    </row>
    <row r="8" spans="1:56" ht="22.5" customHeight="1" x14ac:dyDescent="0.15">
      <c r="B8" s="80" t="s">
        <v>100</v>
      </c>
      <c r="C8" s="81">
        <v>1</v>
      </c>
      <c r="D8" s="82"/>
      <c r="E8" s="82"/>
      <c r="F8" s="83"/>
      <c r="G8" s="84"/>
      <c r="H8" s="82"/>
      <c r="I8" s="82"/>
      <c r="J8" s="85"/>
      <c r="K8" s="86"/>
      <c r="L8" s="82"/>
      <c r="M8" s="82"/>
      <c r="N8" s="83"/>
      <c r="O8" s="84"/>
      <c r="P8" s="82"/>
      <c r="Q8" s="82"/>
      <c r="R8" s="85"/>
      <c r="S8" s="86"/>
      <c r="T8" s="82"/>
      <c r="U8" s="82"/>
      <c r="V8" s="83"/>
      <c r="W8" s="84"/>
      <c r="X8" s="82"/>
      <c r="Y8" s="82"/>
      <c r="Z8" s="87"/>
      <c r="AB8" s="88">
        <f>IF(COUNT(C8:F8)&gt;0,1,0)</f>
        <v>1</v>
      </c>
      <c r="AC8" s="89">
        <f>IF(COUNT(G8:J8)&gt;0,1, )</f>
        <v>0</v>
      </c>
      <c r="AD8" s="89">
        <f>IF(COUNT(K8:N8)&gt;0,1, )</f>
        <v>0</v>
      </c>
      <c r="AE8" s="89">
        <f>IF(COUNT(O8:R8)&gt;0,1, )</f>
        <v>0</v>
      </c>
      <c r="AF8" s="89">
        <f>IF(COUNT(S8:V8)&gt;0,1, )</f>
        <v>0</v>
      </c>
      <c r="AG8" s="90">
        <f>IF(COUNT(W8:Z8)&gt;0,1,0 )</f>
        <v>0</v>
      </c>
    </row>
    <row r="9" spans="1:56" ht="22.5" customHeight="1" x14ac:dyDescent="0.15">
      <c r="B9" s="80" t="s">
        <v>101</v>
      </c>
      <c r="C9" s="81">
        <v>1</v>
      </c>
      <c r="D9" s="82"/>
      <c r="E9" s="82"/>
      <c r="F9" s="83"/>
      <c r="G9" s="84"/>
      <c r="H9" s="82"/>
      <c r="I9" s="82"/>
      <c r="J9" s="85"/>
      <c r="K9" s="86"/>
      <c r="L9" s="82"/>
      <c r="M9" s="82"/>
      <c r="N9" s="83"/>
      <c r="O9" s="84"/>
      <c r="P9" s="82"/>
      <c r="Q9" s="82"/>
      <c r="R9" s="85"/>
      <c r="S9" s="86"/>
      <c r="T9" s="82"/>
      <c r="U9" s="82"/>
      <c r="V9" s="83"/>
      <c r="W9" s="84"/>
      <c r="X9" s="82"/>
      <c r="Y9" s="82"/>
      <c r="Z9" s="87"/>
      <c r="AB9" s="88">
        <f t="shared" ref="AB9:AB37" si="0">IF(COUNT(C9:F9)&gt;0,1,0)</f>
        <v>1</v>
      </c>
      <c r="AC9" s="91">
        <f t="shared" ref="AC9:AC37" si="1">IF(COUNT(G9:J9)&gt;0,1, )</f>
        <v>0</v>
      </c>
      <c r="AD9" s="91">
        <f t="shared" ref="AD9:AD37" si="2">IF(COUNT(K9:N9)&gt;0,1, )</f>
        <v>0</v>
      </c>
      <c r="AE9" s="89">
        <f t="shared" ref="AE9:AE37" si="3">IF(COUNT(O9:R9)&gt;0,1, )</f>
        <v>0</v>
      </c>
      <c r="AF9" s="89">
        <f t="shared" ref="AF9:AF37" si="4">IF(COUNT(S9:V9)&gt;0,1, )</f>
        <v>0</v>
      </c>
      <c r="AG9" s="90">
        <f t="shared" ref="AG9:AG37" si="5">IF(COUNT(W9:Z9)&gt;0,1,0 )</f>
        <v>0</v>
      </c>
    </row>
    <row r="10" spans="1:56" ht="22.5" customHeight="1" x14ac:dyDescent="0.15">
      <c r="B10" s="80" t="s">
        <v>102</v>
      </c>
      <c r="C10" s="81">
        <v>1</v>
      </c>
      <c r="D10" s="82"/>
      <c r="E10" s="82"/>
      <c r="F10" s="83"/>
      <c r="G10" s="92">
        <v>1</v>
      </c>
      <c r="H10" s="82"/>
      <c r="I10" s="82"/>
      <c r="J10" s="85"/>
      <c r="K10" s="86"/>
      <c r="L10" s="82"/>
      <c r="M10" s="82"/>
      <c r="N10" s="83"/>
      <c r="O10" s="84"/>
      <c r="P10" s="82"/>
      <c r="Q10" s="82"/>
      <c r="R10" s="85"/>
      <c r="S10" s="86"/>
      <c r="T10" s="82"/>
      <c r="U10" s="82"/>
      <c r="V10" s="83"/>
      <c r="W10" s="84"/>
      <c r="X10" s="82"/>
      <c r="Y10" s="82"/>
      <c r="Z10" s="87"/>
      <c r="AB10" s="88">
        <f t="shared" si="0"/>
        <v>1</v>
      </c>
      <c r="AC10" s="91">
        <f t="shared" si="1"/>
        <v>1</v>
      </c>
      <c r="AD10" s="91">
        <f t="shared" si="2"/>
        <v>0</v>
      </c>
      <c r="AE10" s="91">
        <f t="shared" si="3"/>
        <v>0</v>
      </c>
      <c r="AF10" s="89">
        <f t="shared" si="4"/>
        <v>0</v>
      </c>
      <c r="AG10" s="90">
        <f t="shared" si="5"/>
        <v>0</v>
      </c>
    </row>
    <row r="11" spans="1:56" ht="22.5" customHeight="1" x14ac:dyDescent="0.15">
      <c r="B11" s="80" t="s">
        <v>103</v>
      </c>
      <c r="C11" s="81">
        <v>1</v>
      </c>
      <c r="D11" s="82"/>
      <c r="E11" s="82"/>
      <c r="F11" s="83"/>
      <c r="G11" s="92">
        <v>1</v>
      </c>
      <c r="H11" s="82"/>
      <c r="I11" s="82"/>
      <c r="J11" s="85"/>
      <c r="K11" s="93">
        <v>1</v>
      </c>
      <c r="L11" s="82"/>
      <c r="M11" s="82"/>
      <c r="N11" s="83"/>
      <c r="O11" s="92">
        <v>1</v>
      </c>
      <c r="P11" s="82"/>
      <c r="Q11" s="82"/>
      <c r="R11" s="85"/>
      <c r="S11" s="86"/>
      <c r="T11" s="82"/>
      <c r="U11" s="82"/>
      <c r="V11" s="83"/>
      <c r="W11" s="84"/>
      <c r="X11" s="82"/>
      <c r="Y11" s="82"/>
      <c r="Z11" s="87"/>
      <c r="AB11" s="88">
        <f t="shared" si="0"/>
        <v>1</v>
      </c>
      <c r="AC11" s="91">
        <f t="shared" si="1"/>
        <v>1</v>
      </c>
      <c r="AD11" s="91">
        <f t="shared" si="2"/>
        <v>1</v>
      </c>
      <c r="AE11" s="91">
        <f t="shared" si="3"/>
        <v>1</v>
      </c>
      <c r="AF11" s="91">
        <f t="shared" si="4"/>
        <v>0</v>
      </c>
      <c r="AG11" s="90">
        <f t="shared" si="5"/>
        <v>0</v>
      </c>
    </row>
    <row r="12" spans="1:56" ht="22.5" customHeight="1" x14ac:dyDescent="0.15">
      <c r="B12" s="80" t="s">
        <v>104</v>
      </c>
      <c r="C12" s="81">
        <v>1</v>
      </c>
      <c r="D12" s="82"/>
      <c r="E12" s="82"/>
      <c r="F12" s="83"/>
      <c r="G12" s="92">
        <v>1</v>
      </c>
      <c r="H12" s="82"/>
      <c r="I12" s="82"/>
      <c r="J12" s="85"/>
      <c r="K12" s="93">
        <v>1</v>
      </c>
      <c r="L12" s="82"/>
      <c r="M12" s="82"/>
      <c r="N12" s="83"/>
      <c r="O12" s="92">
        <v>1</v>
      </c>
      <c r="P12" s="82"/>
      <c r="Q12" s="82"/>
      <c r="R12" s="85"/>
      <c r="S12" s="93">
        <v>1</v>
      </c>
      <c r="T12" s="82"/>
      <c r="U12" s="82"/>
      <c r="V12" s="83"/>
      <c r="W12" s="84"/>
      <c r="X12" s="82"/>
      <c r="Y12" s="82"/>
      <c r="Z12" s="87"/>
      <c r="AB12" s="88">
        <f t="shared" si="0"/>
        <v>1</v>
      </c>
      <c r="AC12" s="91">
        <f t="shared" si="1"/>
        <v>1</v>
      </c>
      <c r="AD12" s="91">
        <f t="shared" si="2"/>
        <v>1</v>
      </c>
      <c r="AE12" s="91">
        <f t="shared" si="3"/>
        <v>1</v>
      </c>
      <c r="AF12" s="91">
        <f t="shared" si="4"/>
        <v>1</v>
      </c>
      <c r="AG12" s="94">
        <f t="shared" si="5"/>
        <v>0</v>
      </c>
    </row>
    <row r="13" spans="1:56" ht="22.5" customHeight="1" x14ac:dyDescent="0.15">
      <c r="B13" s="80" t="s">
        <v>105</v>
      </c>
      <c r="C13" s="81">
        <v>1</v>
      </c>
      <c r="D13" s="82"/>
      <c r="E13" s="82"/>
      <c r="F13" s="83"/>
      <c r="G13" s="92">
        <v>1</v>
      </c>
      <c r="H13" s="82"/>
      <c r="I13" s="82"/>
      <c r="J13" s="85"/>
      <c r="K13" s="93">
        <v>1</v>
      </c>
      <c r="L13" s="82"/>
      <c r="M13" s="82"/>
      <c r="N13" s="83"/>
      <c r="O13" s="92">
        <v>1</v>
      </c>
      <c r="P13" s="82"/>
      <c r="Q13" s="82"/>
      <c r="R13" s="85"/>
      <c r="S13" s="93">
        <v>1</v>
      </c>
      <c r="T13" s="82"/>
      <c r="U13" s="82"/>
      <c r="V13" s="83"/>
      <c r="W13" s="92">
        <v>1</v>
      </c>
      <c r="X13" s="82"/>
      <c r="Y13" s="82"/>
      <c r="Z13" s="87"/>
      <c r="AB13" s="88">
        <f t="shared" si="0"/>
        <v>1</v>
      </c>
      <c r="AC13" s="91">
        <f t="shared" si="1"/>
        <v>1</v>
      </c>
      <c r="AD13" s="91">
        <f t="shared" si="2"/>
        <v>1</v>
      </c>
      <c r="AE13" s="91">
        <f t="shared" si="3"/>
        <v>1</v>
      </c>
      <c r="AF13" s="91">
        <f t="shared" si="4"/>
        <v>1</v>
      </c>
      <c r="AG13" s="94">
        <f t="shared" si="5"/>
        <v>1</v>
      </c>
    </row>
    <row r="14" spans="1:56" ht="22.5" customHeight="1" x14ac:dyDescent="0.15">
      <c r="B14" s="80" t="s">
        <v>106</v>
      </c>
      <c r="C14" s="81">
        <v>1</v>
      </c>
      <c r="D14" s="82"/>
      <c r="E14" s="95">
        <v>1</v>
      </c>
      <c r="F14" s="83"/>
      <c r="G14" s="92">
        <v>1</v>
      </c>
      <c r="H14" s="82"/>
      <c r="I14" s="95">
        <v>1</v>
      </c>
      <c r="J14" s="85"/>
      <c r="K14" s="93">
        <v>1</v>
      </c>
      <c r="L14" s="82"/>
      <c r="M14" s="95">
        <v>1</v>
      </c>
      <c r="N14" s="83"/>
      <c r="O14" s="92">
        <v>1</v>
      </c>
      <c r="P14" s="82"/>
      <c r="Q14" s="95">
        <v>1</v>
      </c>
      <c r="R14" s="85"/>
      <c r="S14" s="93">
        <v>1</v>
      </c>
      <c r="T14" s="82"/>
      <c r="U14" s="82"/>
      <c r="V14" s="83"/>
      <c r="W14" s="92">
        <v>1</v>
      </c>
      <c r="X14" s="82"/>
      <c r="Y14" s="95">
        <v>1</v>
      </c>
      <c r="Z14" s="87"/>
      <c r="AB14" s="88">
        <f t="shared" si="0"/>
        <v>1</v>
      </c>
      <c r="AC14" s="91">
        <f t="shared" si="1"/>
        <v>1</v>
      </c>
      <c r="AD14" s="91">
        <f t="shared" si="2"/>
        <v>1</v>
      </c>
      <c r="AE14" s="91">
        <f t="shared" si="3"/>
        <v>1</v>
      </c>
      <c r="AF14" s="91">
        <f t="shared" si="4"/>
        <v>1</v>
      </c>
      <c r="AG14" s="94">
        <f t="shared" si="5"/>
        <v>1</v>
      </c>
    </row>
    <row r="15" spans="1:56" ht="22.5" customHeight="1" x14ac:dyDescent="0.15">
      <c r="B15" s="80" t="s">
        <v>107</v>
      </c>
      <c r="C15" s="81">
        <v>1</v>
      </c>
      <c r="D15" s="82"/>
      <c r="E15" s="82"/>
      <c r="F15" s="83"/>
      <c r="G15" s="92">
        <v>1</v>
      </c>
      <c r="H15" s="82"/>
      <c r="I15" s="82"/>
      <c r="J15" s="85"/>
      <c r="K15" s="93">
        <v>1</v>
      </c>
      <c r="L15" s="82"/>
      <c r="M15" s="82"/>
      <c r="N15" s="83"/>
      <c r="O15" s="92">
        <v>1</v>
      </c>
      <c r="P15" s="82"/>
      <c r="Q15" s="82"/>
      <c r="R15" s="85"/>
      <c r="S15" s="93">
        <v>1</v>
      </c>
      <c r="T15" s="82"/>
      <c r="U15" s="82"/>
      <c r="V15" s="83"/>
      <c r="W15" s="92">
        <v>1</v>
      </c>
      <c r="X15" s="82"/>
      <c r="Y15" s="82"/>
      <c r="Z15" s="87"/>
      <c r="AB15" s="88">
        <f t="shared" si="0"/>
        <v>1</v>
      </c>
      <c r="AC15" s="91">
        <f t="shared" si="1"/>
        <v>1</v>
      </c>
      <c r="AD15" s="91">
        <f t="shared" si="2"/>
        <v>1</v>
      </c>
      <c r="AE15" s="91">
        <f t="shared" si="3"/>
        <v>1</v>
      </c>
      <c r="AF15" s="91">
        <f t="shared" si="4"/>
        <v>1</v>
      </c>
      <c r="AG15" s="94">
        <f t="shared" si="5"/>
        <v>1</v>
      </c>
    </row>
    <row r="16" spans="1:56" ht="22.5" customHeight="1" x14ac:dyDescent="0.15">
      <c r="B16" s="80" t="s">
        <v>108</v>
      </c>
      <c r="C16" s="81">
        <v>1</v>
      </c>
      <c r="D16" s="82"/>
      <c r="E16" s="82"/>
      <c r="F16" s="83"/>
      <c r="G16" s="92">
        <v>1</v>
      </c>
      <c r="H16" s="82"/>
      <c r="I16" s="82"/>
      <c r="J16" s="85"/>
      <c r="K16" s="93">
        <v>1</v>
      </c>
      <c r="L16" s="82"/>
      <c r="M16" s="82"/>
      <c r="N16" s="83"/>
      <c r="O16" s="92">
        <v>1</v>
      </c>
      <c r="P16" s="82"/>
      <c r="Q16" s="82"/>
      <c r="R16" s="85"/>
      <c r="S16" s="93">
        <v>1</v>
      </c>
      <c r="T16" s="82"/>
      <c r="U16" s="82"/>
      <c r="V16" s="83"/>
      <c r="W16" s="92">
        <v>1</v>
      </c>
      <c r="X16" s="82"/>
      <c r="Y16" s="82"/>
      <c r="Z16" s="87"/>
      <c r="AB16" s="88">
        <f t="shared" si="0"/>
        <v>1</v>
      </c>
      <c r="AC16" s="91">
        <f t="shared" si="1"/>
        <v>1</v>
      </c>
      <c r="AD16" s="91">
        <f t="shared" si="2"/>
        <v>1</v>
      </c>
      <c r="AE16" s="91">
        <f t="shared" si="3"/>
        <v>1</v>
      </c>
      <c r="AF16" s="91">
        <f t="shared" si="4"/>
        <v>1</v>
      </c>
      <c r="AG16" s="94">
        <f t="shared" si="5"/>
        <v>1</v>
      </c>
    </row>
    <row r="17" spans="2:33" ht="22.5" customHeight="1" x14ac:dyDescent="0.15">
      <c r="B17" s="80" t="s">
        <v>109</v>
      </c>
      <c r="C17" s="81">
        <v>1</v>
      </c>
      <c r="D17" s="96">
        <v>1</v>
      </c>
      <c r="E17" s="82"/>
      <c r="F17" s="83"/>
      <c r="G17" s="92">
        <v>1</v>
      </c>
      <c r="H17" s="96">
        <v>1</v>
      </c>
      <c r="I17" s="82"/>
      <c r="J17" s="85"/>
      <c r="K17" s="93">
        <v>1</v>
      </c>
      <c r="L17" s="96">
        <v>1</v>
      </c>
      <c r="M17" s="82"/>
      <c r="N17" s="83"/>
      <c r="O17" s="92">
        <v>1</v>
      </c>
      <c r="P17" s="96">
        <v>1</v>
      </c>
      <c r="Q17" s="82"/>
      <c r="R17" s="85"/>
      <c r="S17" s="93">
        <v>1</v>
      </c>
      <c r="T17" s="96">
        <v>1</v>
      </c>
      <c r="U17" s="82"/>
      <c r="V17" s="83"/>
      <c r="W17" s="92">
        <v>1</v>
      </c>
      <c r="X17" s="96">
        <v>1</v>
      </c>
      <c r="Y17" s="82"/>
      <c r="Z17" s="87"/>
      <c r="AB17" s="88">
        <f t="shared" si="0"/>
        <v>1</v>
      </c>
      <c r="AC17" s="91">
        <f t="shared" si="1"/>
        <v>1</v>
      </c>
      <c r="AD17" s="91">
        <f t="shared" si="2"/>
        <v>1</v>
      </c>
      <c r="AE17" s="91">
        <f t="shared" si="3"/>
        <v>1</v>
      </c>
      <c r="AF17" s="91">
        <f t="shared" si="4"/>
        <v>1</v>
      </c>
      <c r="AG17" s="94">
        <f t="shared" si="5"/>
        <v>1</v>
      </c>
    </row>
    <row r="18" spans="2:33" ht="22.5" customHeight="1" x14ac:dyDescent="0.15">
      <c r="B18" s="80" t="s">
        <v>110</v>
      </c>
      <c r="C18" s="97"/>
      <c r="D18" s="96">
        <v>1</v>
      </c>
      <c r="E18" s="82"/>
      <c r="F18" s="83"/>
      <c r="G18" s="84"/>
      <c r="H18" s="96">
        <v>1</v>
      </c>
      <c r="I18" s="82"/>
      <c r="J18" s="85"/>
      <c r="K18" s="86"/>
      <c r="L18" s="96">
        <v>1</v>
      </c>
      <c r="M18" s="82"/>
      <c r="N18" s="83"/>
      <c r="O18" s="84"/>
      <c r="P18" s="96">
        <v>1</v>
      </c>
      <c r="Q18" s="82"/>
      <c r="R18" s="85"/>
      <c r="S18" s="86"/>
      <c r="T18" s="96">
        <v>1</v>
      </c>
      <c r="U18" s="82"/>
      <c r="V18" s="83"/>
      <c r="W18" s="84"/>
      <c r="X18" s="96">
        <v>1</v>
      </c>
      <c r="Y18" s="82"/>
      <c r="Z18" s="87"/>
      <c r="AB18" s="88">
        <f t="shared" si="0"/>
        <v>1</v>
      </c>
      <c r="AC18" s="91">
        <f t="shared" si="1"/>
        <v>1</v>
      </c>
      <c r="AD18" s="91">
        <f t="shared" si="2"/>
        <v>1</v>
      </c>
      <c r="AE18" s="91">
        <f t="shared" si="3"/>
        <v>1</v>
      </c>
      <c r="AF18" s="91">
        <f t="shared" si="4"/>
        <v>1</v>
      </c>
      <c r="AG18" s="94">
        <f t="shared" si="5"/>
        <v>1</v>
      </c>
    </row>
    <row r="19" spans="2:33" ht="22.5" customHeight="1" x14ac:dyDescent="0.15">
      <c r="B19" s="80" t="s">
        <v>111</v>
      </c>
      <c r="C19" s="97"/>
      <c r="D19" s="96">
        <v>1</v>
      </c>
      <c r="E19" s="82"/>
      <c r="F19" s="83"/>
      <c r="G19" s="84"/>
      <c r="H19" s="96">
        <v>1</v>
      </c>
      <c r="I19" s="82"/>
      <c r="J19" s="85"/>
      <c r="K19" s="86"/>
      <c r="L19" s="96">
        <v>1</v>
      </c>
      <c r="M19" s="82"/>
      <c r="N19" s="83"/>
      <c r="O19" s="84"/>
      <c r="P19" s="96">
        <v>1</v>
      </c>
      <c r="Q19" s="82"/>
      <c r="R19" s="85"/>
      <c r="S19" s="86"/>
      <c r="T19" s="96">
        <v>1</v>
      </c>
      <c r="U19" s="82"/>
      <c r="V19" s="83"/>
      <c r="W19" s="84"/>
      <c r="X19" s="96">
        <v>1</v>
      </c>
      <c r="Y19" s="82"/>
      <c r="Z19" s="87"/>
      <c r="AB19" s="88">
        <f t="shared" si="0"/>
        <v>1</v>
      </c>
      <c r="AC19" s="91">
        <f t="shared" si="1"/>
        <v>1</v>
      </c>
      <c r="AD19" s="91">
        <f t="shared" si="2"/>
        <v>1</v>
      </c>
      <c r="AE19" s="91">
        <f t="shared" si="3"/>
        <v>1</v>
      </c>
      <c r="AF19" s="91">
        <f t="shared" si="4"/>
        <v>1</v>
      </c>
      <c r="AG19" s="94">
        <f t="shared" si="5"/>
        <v>1</v>
      </c>
    </row>
    <row r="20" spans="2:33" ht="22.5" customHeight="1" x14ac:dyDescent="0.15">
      <c r="B20" s="80" t="s">
        <v>112</v>
      </c>
      <c r="C20" s="97"/>
      <c r="D20" s="96">
        <v>1</v>
      </c>
      <c r="E20" s="95">
        <v>1</v>
      </c>
      <c r="F20" s="83"/>
      <c r="G20" s="84"/>
      <c r="H20" s="96">
        <v>1</v>
      </c>
      <c r="I20" s="95">
        <v>1</v>
      </c>
      <c r="J20" s="85"/>
      <c r="K20" s="86"/>
      <c r="L20" s="96">
        <v>1</v>
      </c>
      <c r="M20" s="95">
        <v>1</v>
      </c>
      <c r="N20" s="83"/>
      <c r="O20" s="84"/>
      <c r="P20" s="96">
        <v>1</v>
      </c>
      <c r="Q20" s="95">
        <v>1</v>
      </c>
      <c r="R20" s="85"/>
      <c r="S20" s="86"/>
      <c r="T20" s="96">
        <v>1</v>
      </c>
      <c r="U20" s="95">
        <v>1</v>
      </c>
      <c r="V20" s="83"/>
      <c r="W20" s="84"/>
      <c r="X20" s="96">
        <v>1</v>
      </c>
      <c r="Y20" s="95">
        <v>1</v>
      </c>
      <c r="Z20" s="87"/>
      <c r="AB20" s="88">
        <f t="shared" si="0"/>
        <v>1</v>
      </c>
      <c r="AC20" s="91">
        <f t="shared" si="1"/>
        <v>1</v>
      </c>
      <c r="AD20" s="91">
        <f t="shared" si="2"/>
        <v>1</v>
      </c>
      <c r="AE20" s="91">
        <f t="shared" si="3"/>
        <v>1</v>
      </c>
      <c r="AF20" s="91">
        <f t="shared" si="4"/>
        <v>1</v>
      </c>
      <c r="AG20" s="94">
        <f t="shared" si="5"/>
        <v>1</v>
      </c>
    </row>
    <row r="21" spans="2:33" ht="22.5" customHeight="1" x14ac:dyDescent="0.15">
      <c r="B21" s="80" t="s">
        <v>113</v>
      </c>
      <c r="C21" s="97"/>
      <c r="D21" s="96">
        <v>1</v>
      </c>
      <c r="E21" s="95">
        <v>1</v>
      </c>
      <c r="F21" s="83"/>
      <c r="G21" s="84"/>
      <c r="H21" s="96">
        <v>1</v>
      </c>
      <c r="I21" s="95">
        <v>1</v>
      </c>
      <c r="J21" s="85"/>
      <c r="K21" s="86"/>
      <c r="L21" s="96">
        <v>1</v>
      </c>
      <c r="M21" s="95">
        <v>1</v>
      </c>
      <c r="N21" s="83"/>
      <c r="O21" s="84"/>
      <c r="P21" s="96">
        <v>1</v>
      </c>
      <c r="Q21" s="95">
        <v>1</v>
      </c>
      <c r="R21" s="85"/>
      <c r="S21" s="86"/>
      <c r="T21" s="96">
        <v>1</v>
      </c>
      <c r="U21" s="95">
        <v>1</v>
      </c>
      <c r="V21" s="83"/>
      <c r="W21" s="84"/>
      <c r="X21" s="96">
        <v>1</v>
      </c>
      <c r="Y21" s="95">
        <v>1</v>
      </c>
      <c r="Z21" s="87"/>
      <c r="AB21" s="88">
        <f t="shared" si="0"/>
        <v>1</v>
      </c>
      <c r="AC21" s="91">
        <f t="shared" si="1"/>
        <v>1</v>
      </c>
      <c r="AD21" s="91">
        <f t="shared" si="2"/>
        <v>1</v>
      </c>
      <c r="AE21" s="91">
        <f t="shared" si="3"/>
        <v>1</v>
      </c>
      <c r="AF21" s="91">
        <f t="shared" si="4"/>
        <v>1</v>
      </c>
      <c r="AG21" s="94">
        <f t="shared" si="5"/>
        <v>1</v>
      </c>
    </row>
    <row r="22" spans="2:33" ht="22.5" customHeight="1" x14ac:dyDescent="0.15">
      <c r="B22" s="80" t="s">
        <v>114</v>
      </c>
      <c r="C22" s="97"/>
      <c r="D22" s="96">
        <v>1</v>
      </c>
      <c r="E22" s="95">
        <v>1</v>
      </c>
      <c r="F22" s="83"/>
      <c r="G22" s="84"/>
      <c r="H22" s="96">
        <v>1</v>
      </c>
      <c r="I22" s="95">
        <v>1</v>
      </c>
      <c r="J22" s="85"/>
      <c r="K22" s="86"/>
      <c r="L22" s="96">
        <v>1</v>
      </c>
      <c r="M22" s="95">
        <v>1</v>
      </c>
      <c r="N22" s="83"/>
      <c r="O22" s="84"/>
      <c r="P22" s="96">
        <v>1</v>
      </c>
      <c r="Q22" s="95">
        <v>1</v>
      </c>
      <c r="R22" s="85"/>
      <c r="S22" s="86"/>
      <c r="T22" s="96">
        <v>1</v>
      </c>
      <c r="U22" s="95">
        <v>1</v>
      </c>
      <c r="V22" s="83"/>
      <c r="W22" s="84"/>
      <c r="X22" s="96">
        <v>1</v>
      </c>
      <c r="Y22" s="95">
        <v>1</v>
      </c>
      <c r="Z22" s="87"/>
      <c r="AB22" s="88">
        <f t="shared" si="0"/>
        <v>1</v>
      </c>
      <c r="AC22" s="91">
        <f t="shared" si="1"/>
        <v>1</v>
      </c>
      <c r="AD22" s="91">
        <f t="shared" si="2"/>
        <v>1</v>
      </c>
      <c r="AE22" s="91">
        <f t="shared" si="3"/>
        <v>1</v>
      </c>
      <c r="AF22" s="91">
        <f t="shared" si="4"/>
        <v>1</v>
      </c>
      <c r="AG22" s="94">
        <f t="shared" si="5"/>
        <v>1</v>
      </c>
    </row>
    <row r="23" spans="2:33" ht="22.5" customHeight="1" x14ac:dyDescent="0.15">
      <c r="B23" s="80" t="s">
        <v>115</v>
      </c>
      <c r="C23" s="97"/>
      <c r="D23" s="96">
        <v>1</v>
      </c>
      <c r="E23" s="95">
        <v>1</v>
      </c>
      <c r="F23" s="83"/>
      <c r="G23" s="84"/>
      <c r="H23" s="96">
        <v>1</v>
      </c>
      <c r="I23" s="95">
        <v>1</v>
      </c>
      <c r="J23" s="85"/>
      <c r="K23" s="86"/>
      <c r="L23" s="96">
        <v>1</v>
      </c>
      <c r="M23" s="95">
        <v>1</v>
      </c>
      <c r="N23" s="83"/>
      <c r="O23" s="84"/>
      <c r="P23" s="96">
        <v>1</v>
      </c>
      <c r="Q23" s="95">
        <v>1</v>
      </c>
      <c r="R23" s="85"/>
      <c r="S23" s="86"/>
      <c r="T23" s="96">
        <v>1</v>
      </c>
      <c r="U23" s="95">
        <v>1</v>
      </c>
      <c r="V23" s="83"/>
      <c r="W23" s="84"/>
      <c r="X23" s="96">
        <v>1</v>
      </c>
      <c r="Y23" s="95">
        <v>1</v>
      </c>
      <c r="Z23" s="87"/>
      <c r="AB23" s="88">
        <f t="shared" si="0"/>
        <v>1</v>
      </c>
      <c r="AC23" s="91">
        <f t="shared" si="1"/>
        <v>1</v>
      </c>
      <c r="AD23" s="91">
        <f t="shared" si="2"/>
        <v>1</v>
      </c>
      <c r="AE23" s="91">
        <f t="shared" si="3"/>
        <v>1</v>
      </c>
      <c r="AF23" s="91">
        <f t="shared" si="4"/>
        <v>1</v>
      </c>
      <c r="AG23" s="94">
        <f t="shared" si="5"/>
        <v>1</v>
      </c>
    </row>
    <row r="24" spans="2:33" ht="22.5" customHeight="1" x14ac:dyDescent="0.15">
      <c r="B24" s="80" t="s">
        <v>116</v>
      </c>
      <c r="C24" s="97"/>
      <c r="D24" s="96">
        <v>1</v>
      </c>
      <c r="E24" s="95">
        <v>1</v>
      </c>
      <c r="F24" s="98">
        <v>1</v>
      </c>
      <c r="G24" s="84"/>
      <c r="H24" s="96">
        <v>1</v>
      </c>
      <c r="I24" s="95">
        <v>1</v>
      </c>
      <c r="J24" s="99">
        <v>1</v>
      </c>
      <c r="K24" s="86"/>
      <c r="L24" s="96">
        <v>1</v>
      </c>
      <c r="M24" s="95">
        <v>1</v>
      </c>
      <c r="N24" s="98">
        <v>1</v>
      </c>
      <c r="O24" s="84"/>
      <c r="P24" s="96">
        <v>1</v>
      </c>
      <c r="Q24" s="95">
        <v>1</v>
      </c>
      <c r="R24" s="99">
        <v>1</v>
      </c>
      <c r="S24" s="86"/>
      <c r="T24" s="96">
        <v>1</v>
      </c>
      <c r="U24" s="95">
        <v>1</v>
      </c>
      <c r="V24" s="98">
        <v>1</v>
      </c>
      <c r="W24" s="84"/>
      <c r="X24" s="96">
        <v>1</v>
      </c>
      <c r="Y24" s="95">
        <v>1</v>
      </c>
      <c r="Z24" s="100">
        <v>1</v>
      </c>
      <c r="AB24" s="88">
        <f t="shared" si="0"/>
        <v>1</v>
      </c>
      <c r="AC24" s="91">
        <f t="shared" si="1"/>
        <v>1</v>
      </c>
      <c r="AD24" s="91">
        <f t="shared" si="2"/>
        <v>1</v>
      </c>
      <c r="AE24" s="91">
        <f t="shared" si="3"/>
        <v>1</v>
      </c>
      <c r="AF24" s="91">
        <f t="shared" si="4"/>
        <v>1</v>
      </c>
      <c r="AG24" s="94">
        <f t="shared" si="5"/>
        <v>1</v>
      </c>
    </row>
    <row r="25" spans="2:33" ht="22.5" customHeight="1" x14ac:dyDescent="0.15">
      <c r="B25" s="80" t="s">
        <v>117</v>
      </c>
      <c r="C25" s="97"/>
      <c r="D25" s="82"/>
      <c r="E25" s="95">
        <v>1</v>
      </c>
      <c r="F25" s="83"/>
      <c r="G25" s="84"/>
      <c r="H25" s="96">
        <v>1</v>
      </c>
      <c r="I25" s="82"/>
      <c r="J25" s="99">
        <v>1</v>
      </c>
      <c r="K25" s="86"/>
      <c r="L25" s="96">
        <v>1</v>
      </c>
      <c r="M25" s="82"/>
      <c r="N25" s="98">
        <v>1</v>
      </c>
      <c r="O25" s="84"/>
      <c r="P25" s="96">
        <v>1</v>
      </c>
      <c r="Q25" s="82"/>
      <c r="R25" s="99">
        <v>1</v>
      </c>
      <c r="S25" s="86"/>
      <c r="T25" s="96">
        <v>1</v>
      </c>
      <c r="U25" s="82"/>
      <c r="V25" s="98">
        <v>1</v>
      </c>
      <c r="W25" s="84"/>
      <c r="X25" s="96">
        <v>1</v>
      </c>
      <c r="Y25" s="82"/>
      <c r="Z25" s="100">
        <v>1</v>
      </c>
      <c r="AB25" s="88">
        <f t="shared" si="0"/>
        <v>1</v>
      </c>
      <c r="AC25" s="91">
        <f t="shared" si="1"/>
        <v>1</v>
      </c>
      <c r="AD25" s="91">
        <f t="shared" si="2"/>
        <v>1</v>
      </c>
      <c r="AE25" s="91">
        <f t="shared" si="3"/>
        <v>1</v>
      </c>
      <c r="AF25" s="91">
        <f t="shared" si="4"/>
        <v>1</v>
      </c>
      <c r="AG25" s="94">
        <f t="shared" si="5"/>
        <v>1</v>
      </c>
    </row>
    <row r="26" spans="2:33" ht="22.5" customHeight="1" x14ac:dyDescent="0.15">
      <c r="B26" s="80" t="s">
        <v>118</v>
      </c>
      <c r="C26" s="97"/>
      <c r="D26" s="82"/>
      <c r="E26" s="95">
        <v>1</v>
      </c>
      <c r="F26" s="98">
        <v>1</v>
      </c>
      <c r="G26" s="84"/>
      <c r="H26" s="96">
        <v>1</v>
      </c>
      <c r="I26" s="95">
        <v>1</v>
      </c>
      <c r="J26" s="99">
        <v>1</v>
      </c>
      <c r="K26" s="86"/>
      <c r="L26" s="96">
        <v>1</v>
      </c>
      <c r="M26" s="95">
        <v>1</v>
      </c>
      <c r="N26" s="98">
        <v>1</v>
      </c>
      <c r="O26" s="84"/>
      <c r="P26" s="96">
        <v>1</v>
      </c>
      <c r="Q26" s="95">
        <v>1</v>
      </c>
      <c r="R26" s="99">
        <v>1</v>
      </c>
      <c r="S26" s="86"/>
      <c r="T26" s="96">
        <v>1</v>
      </c>
      <c r="U26" s="95">
        <v>1</v>
      </c>
      <c r="V26" s="98">
        <v>1</v>
      </c>
      <c r="W26" s="84"/>
      <c r="X26" s="96">
        <v>1</v>
      </c>
      <c r="Y26" s="95">
        <v>1</v>
      </c>
      <c r="Z26" s="87"/>
      <c r="AB26" s="88">
        <f t="shared" si="0"/>
        <v>1</v>
      </c>
      <c r="AC26" s="91">
        <f t="shared" si="1"/>
        <v>1</v>
      </c>
      <c r="AD26" s="91">
        <f t="shared" si="2"/>
        <v>1</v>
      </c>
      <c r="AE26" s="91">
        <f t="shared" si="3"/>
        <v>1</v>
      </c>
      <c r="AF26" s="91">
        <f t="shared" si="4"/>
        <v>1</v>
      </c>
      <c r="AG26" s="94">
        <f t="shared" si="5"/>
        <v>1</v>
      </c>
    </row>
    <row r="27" spans="2:33" ht="22.5" customHeight="1" x14ac:dyDescent="0.15">
      <c r="B27" s="80" t="s">
        <v>119</v>
      </c>
      <c r="C27" s="97"/>
      <c r="D27" s="82"/>
      <c r="E27" s="82"/>
      <c r="F27" s="83"/>
      <c r="G27" s="84"/>
      <c r="H27" s="96">
        <v>1</v>
      </c>
      <c r="I27" s="95">
        <v>1</v>
      </c>
      <c r="J27" s="85"/>
      <c r="K27" s="86"/>
      <c r="L27" s="96">
        <v>1</v>
      </c>
      <c r="M27" s="95">
        <v>1</v>
      </c>
      <c r="N27" s="83"/>
      <c r="O27" s="84"/>
      <c r="P27" s="96">
        <v>1</v>
      </c>
      <c r="Q27" s="95">
        <v>1</v>
      </c>
      <c r="R27" s="85"/>
      <c r="S27" s="86"/>
      <c r="T27" s="96">
        <v>1</v>
      </c>
      <c r="U27" s="95">
        <v>1</v>
      </c>
      <c r="V27" s="83"/>
      <c r="W27" s="84"/>
      <c r="X27" s="96">
        <v>1</v>
      </c>
      <c r="Y27" s="95">
        <v>1</v>
      </c>
      <c r="Z27" s="87"/>
      <c r="AB27" s="101">
        <f t="shared" si="0"/>
        <v>0</v>
      </c>
      <c r="AC27" s="91">
        <f t="shared" si="1"/>
        <v>1</v>
      </c>
      <c r="AD27" s="91">
        <f t="shared" si="2"/>
        <v>1</v>
      </c>
      <c r="AE27" s="91">
        <f t="shared" si="3"/>
        <v>1</v>
      </c>
      <c r="AF27" s="91">
        <f t="shared" si="4"/>
        <v>1</v>
      </c>
      <c r="AG27" s="94">
        <f t="shared" si="5"/>
        <v>1</v>
      </c>
    </row>
    <row r="28" spans="2:33" ht="22.5" customHeight="1" x14ac:dyDescent="0.15">
      <c r="B28" s="80" t="s">
        <v>120</v>
      </c>
      <c r="C28" s="97"/>
      <c r="D28" s="82"/>
      <c r="E28" s="82"/>
      <c r="F28" s="83"/>
      <c r="G28" s="84"/>
      <c r="H28" s="96">
        <v>1</v>
      </c>
      <c r="I28" s="95">
        <v>1</v>
      </c>
      <c r="J28" s="85"/>
      <c r="K28" s="86"/>
      <c r="L28" s="96">
        <v>1</v>
      </c>
      <c r="M28" s="95">
        <v>1</v>
      </c>
      <c r="N28" s="83"/>
      <c r="O28" s="84"/>
      <c r="P28" s="96">
        <v>1</v>
      </c>
      <c r="Q28" s="95">
        <v>1</v>
      </c>
      <c r="R28" s="85"/>
      <c r="S28" s="86"/>
      <c r="T28" s="96">
        <v>1</v>
      </c>
      <c r="U28" s="95">
        <v>1</v>
      </c>
      <c r="V28" s="83"/>
      <c r="W28" s="84"/>
      <c r="X28" s="96">
        <v>1</v>
      </c>
      <c r="Y28" s="95">
        <v>1</v>
      </c>
      <c r="Z28" s="87"/>
      <c r="AB28" s="101">
        <f t="shared" si="0"/>
        <v>0</v>
      </c>
      <c r="AC28" s="91">
        <f t="shared" si="1"/>
        <v>1</v>
      </c>
      <c r="AD28" s="91">
        <f t="shared" si="2"/>
        <v>1</v>
      </c>
      <c r="AE28" s="91">
        <f t="shared" si="3"/>
        <v>1</v>
      </c>
      <c r="AF28" s="91">
        <f t="shared" si="4"/>
        <v>1</v>
      </c>
      <c r="AG28" s="94">
        <f t="shared" si="5"/>
        <v>1</v>
      </c>
    </row>
    <row r="29" spans="2:33" ht="22.5" customHeight="1" x14ac:dyDescent="0.15">
      <c r="B29" s="80" t="s">
        <v>121</v>
      </c>
      <c r="C29" s="97"/>
      <c r="D29" s="82"/>
      <c r="E29" s="82"/>
      <c r="F29" s="83"/>
      <c r="G29" s="84"/>
      <c r="H29" s="96">
        <v>1</v>
      </c>
      <c r="I29" s="95">
        <v>1</v>
      </c>
      <c r="J29" s="85"/>
      <c r="K29" s="86"/>
      <c r="L29" s="96">
        <v>1</v>
      </c>
      <c r="M29" s="95">
        <v>1</v>
      </c>
      <c r="N29" s="83"/>
      <c r="O29" s="84"/>
      <c r="P29" s="96">
        <v>1</v>
      </c>
      <c r="Q29" s="95">
        <v>1</v>
      </c>
      <c r="R29" s="85"/>
      <c r="S29" s="86"/>
      <c r="T29" s="96">
        <v>1</v>
      </c>
      <c r="U29" s="95">
        <v>1</v>
      </c>
      <c r="V29" s="83"/>
      <c r="W29" s="84"/>
      <c r="X29" s="96">
        <v>1</v>
      </c>
      <c r="Y29" s="95">
        <v>1</v>
      </c>
      <c r="Z29" s="87"/>
      <c r="AB29" s="101">
        <f t="shared" si="0"/>
        <v>0</v>
      </c>
      <c r="AC29" s="91">
        <f t="shared" si="1"/>
        <v>1</v>
      </c>
      <c r="AD29" s="91">
        <f t="shared" si="2"/>
        <v>1</v>
      </c>
      <c r="AE29" s="91">
        <f t="shared" si="3"/>
        <v>1</v>
      </c>
      <c r="AF29" s="91">
        <f t="shared" si="4"/>
        <v>1</v>
      </c>
      <c r="AG29" s="94">
        <f t="shared" si="5"/>
        <v>1</v>
      </c>
    </row>
    <row r="30" spans="2:33" ht="22.5" customHeight="1" x14ac:dyDescent="0.15">
      <c r="B30" s="80" t="s">
        <v>122</v>
      </c>
      <c r="C30" s="97"/>
      <c r="D30" s="82"/>
      <c r="E30" s="82"/>
      <c r="F30" s="83"/>
      <c r="G30" s="84"/>
      <c r="H30" s="96">
        <v>1</v>
      </c>
      <c r="I30" s="95">
        <v>1</v>
      </c>
      <c r="J30" s="85"/>
      <c r="K30" s="86"/>
      <c r="L30" s="96">
        <v>1</v>
      </c>
      <c r="M30" s="95">
        <v>1</v>
      </c>
      <c r="N30" s="83"/>
      <c r="O30" s="84"/>
      <c r="P30" s="96">
        <v>1</v>
      </c>
      <c r="Q30" s="95">
        <v>1</v>
      </c>
      <c r="R30" s="85"/>
      <c r="S30" s="86"/>
      <c r="T30" s="96">
        <v>1</v>
      </c>
      <c r="U30" s="95">
        <v>1</v>
      </c>
      <c r="V30" s="83"/>
      <c r="W30" s="84"/>
      <c r="X30" s="96">
        <v>1</v>
      </c>
      <c r="Y30" s="95">
        <v>1</v>
      </c>
      <c r="Z30" s="87"/>
      <c r="AB30" s="101">
        <f t="shared" si="0"/>
        <v>0</v>
      </c>
      <c r="AC30" s="91">
        <f t="shared" si="1"/>
        <v>1</v>
      </c>
      <c r="AD30" s="91">
        <f t="shared" si="2"/>
        <v>1</v>
      </c>
      <c r="AE30" s="91">
        <f t="shared" si="3"/>
        <v>1</v>
      </c>
      <c r="AF30" s="91">
        <f t="shared" si="4"/>
        <v>1</v>
      </c>
      <c r="AG30" s="94">
        <f t="shared" si="5"/>
        <v>1</v>
      </c>
    </row>
    <row r="31" spans="2:33" ht="22.5" customHeight="1" x14ac:dyDescent="0.15">
      <c r="B31" s="80" t="s">
        <v>123</v>
      </c>
      <c r="C31" s="97"/>
      <c r="D31" s="82"/>
      <c r="E31" s="82"/>
      <c r="F31" s="83"/>
      <c r="G31" s="84"/>
      <c r="H31" s="96">
        <v>1</v>
      </c>
      <c r="I31" s="95">
        <v>1</v>
      </c>
      <c r="J31" s="85"/>
      <c r="K31" s="86"/>
      <c r="L31" s="96">
        <v>1</v>
      </c>
      <c r="M31" s="95">
        <v>1</v>
      </c>
      <c r="N31" s="83"/>
      <c r="O31" s="84"/>
      <c r="P31" s="96">
        <v>1</v>
      </c>
      <c r="Q31" s="95">
        <v>1</v>
      </c>
      <c r="R31" s="85"/>
      <c r="S31" s="86"/>
      <c r="T31" s="96">
        <v>1</v>
      </c>
      <c r="U31" s="95">
        <v>1</v>
      </c>
      <c r="V31" s="83"/>
      <c r="W31" s="84"/>
      <c r="X31" s="96">
        <v>1</v>
      </c>
      <c r="Y31" s="95">
        <v>1</v>
      </c>
      <c r="Z31" s="87"/>
      <c r="AB31" s="101">
        <f t="shared" si="0"/>
        <v>0</v>
      </c>
      <c r="AC31" s="91">
        <f t="shared" si="1"/>
        <v>1</v>
      </c>
      <c r="AD31" s="91">
        <f t="shared" si="2"/>
        <v>1</v>
      </c>
      <c r="AE31" s="91">
        <f t="shared" si="3"/>
        <v>1</v>
      </c>
      <c r="AF31" s="91">
        <f t="shared" si="4"/>
        <v>1</v>
      </c>
      <c r="AG31" s="94">
        <f t="shared" si="5"/>
        <v>1</v>
      </c>
    </row>
    <row r="32" spans="2:33" ht="22.5" customHeight="1" x14ac:dyDescent="0.15">
      <c r="B32" s="80" t="s">
        <v>124</v>
      </c>
      <c r="C32" s="97"/>
      <c r="D32" s="82"/>
      <c r="E32" s="82"/>
      <c r="F32" s="83"/>
      <c r="G32" s="92">
        <v>1</v>
      </c>
      <c r="H32" s="82"/>
      <c r="I32" s="82"/>
      <c r="J32" s="85"/>
      <c r="K32" s="93">
        <v>1</v>
      </c>
      <c r="L32" s="82"/>
      <c r="M32" s="95">
        <v>1</v>
      </c>
      <c r="N32" s="83"/>
      <c r="O32" s="92">
        <v>1</v>
      </c>
      <c r="P32" s="82"/>
      <c r="Q32" s="95">
        <v>1</v>
      </c>
      <c r="R32" s="85"/>
      <c r="S32" s="93">
        <v>1</v>
      </c>
      <c r="T32" s="82"/>
      <c r="U32" s="95">
        <v>1</v>
      </c>
      <c r="V32" s="83"/>
      <c r="W32" s="92">
        <v>1</v>
      </c>
      <c r="X32" s="82"/>
      <c r="Y32" s="95">
        <v>1</v>
      </c>
      <c r="Z32" s="87"/>
      <c r="AB32" s="101">
        <f t="shared" si="0"/>
        <v>0</v>
      </c>
      <c r="AC32" s="91">
        <f t="shared" si="1"/>
        <v>1</v>
      </c>
      <c r="AD32" s="91">
        <f t="shared" si="2"/>
        <v>1</v>
      </c>
      <c r="AE32" s="91">
        <f t="shared" si="3"/>
        <v>1</v>
      </c>
      <c r="AF32" s="91">
        <f t="shared" si="4"/>
        <v>1</v>
      </c>
      <c r="AG32" s="94">
        <f t="shared" si="5"/>
        <v>1</v>
      </c>
    </row>
    <row r="33" spans="2:33" ht="22.5" customHeight="1" x14ac:dyDescent="0.15">
      <c r="B33" s="80" t="s">
        <v>125</v>
      </c>
      <c r="C33" s="97"/>
      <c r="D33" s="82"/>
      <c r="E33" s="82"/>
      <c r="F33" s="83"/>
      <c r="G33" s="84"/>
      <c r="H33" s="82"/>
      <c r="I33" s="82"/>
      <c r="J33" s="85"/>
      <c r="K33" s="86"/>
      <c r="L33" s="82"/>
      <c r="M33" s="95">
        <v>1</v>
      </c>
      <c r="N33" s="98">
        <v>1</v>
      </c>
      <c r="O33" s="84"/>
      <c r="P33" s="96">
        <v>1</v>
      </c>
      <c r="Q33" s="95">
        <v>1</v>
      </c>
      <c r="R33" s="99">
        <v>1</v>
      </c>
      <c r="S33" s="86"/>
      <c r="T33" s="96">
        <v>1</v>
      </c>
      <c r="U33" s="95">
        <v>1</v>
      </c>
      <c r="V33" s="98">
        <v>1</v>
      </c>
      <c r="W33" s="84"/>
      <c r="X33" s="96">
        <v>1</v>
      </c>
      <c r="Y33" s="95">
        <v>1</v>
      </c>
      <c r="Z33" s="100">
        <v>1</v>
      </c>
      <c r="AB33" s="101">
        <f t="shared" si="0"/>
        <v>0</v>
      </c>
      <c r="AC33" s="89">
        <f t="shared" si="1"/>
        <v>0</v>
      </c>
      <c r="AD33" s="91">
        <f t="shared" si="2"/>
        <v>1</v>
      </c>
      <c r="AE33" s="91">
        <f t="shared" si="3"/>
        <v>1</v>
      </c>
      <c r="AF33" s="91">
        <f t="shared" si="4"/>
        <v>1</v>
      </c>
      <c r="AG33" s="94">
        <f t="shared" si="5"/>
        <v>1</v>
      </c>
    </row>
    <row r="34" spans="2:33" ht="22.5" customHeight="1" x14ac:dyDescent="0.15">
      <c r="B34" s="80" t="s">
        <v>126</v>
      </c>
      <c r="C34" s="97"/>
      <c r="D34" s="82"/>
      <c r="E34" s="82"/>
      <c r="F34" s="83"/>
      <c r="G34" s="84"/>
      <c r="H34" s="82"/>
      <c r="I34" s="82"/>
      <c r="J34" s="85"/>
      <c r="K34" s="86"/>
      <c r="L34" s="82"/>
      <c r="M34" s="95">
        <v>1</v>
      </c>
      <c r="N34" s="98">
        <v>1</v>
      </c>
      <c r="O34" s="84"/>
      <c r="P34" s="96">
        <v>1</v>
      </c>
      <c r="Q34" s="95">
        <v>1</v>
      </c>
      <c r="R34" s="99">
        <v>1</v>
      </c>
      <c r="S34" s="86"/>
      <c r="T34" s="96">
        <v>1</v>
      </c>
      <c r="U34" s="95">
        <v>1</v>
      </c>
      <c r="V34" s="98">
        <v>1</v>
      </c>
      <c r="W34" s="84"/>
      <c r="X34" s="96">
        <v>1</v>
      </c>
      <c r="Y34" s="95">
        <v>1</v>
      </c>
      <c r="Z34" s="100">
        <v>1</v>
      </c>
      <c r="AB34" s="101">
        <f t="shared" si="0"/>
        <v>0</v>
      </c>
      <c r="AC34" s="89">
        <f t="shared" si="1"/>
        <v>0</v>
      </c>
      <c r="AD34" s="91">
        <f t="shared" si="2"/>
        <v>1</v>
      </c>
      <c r="AE34" s="91">
        <f t="shared" si="3"/>
        <v>1</v>
      </c>
      <c r="AF34" s="91">
        <f t="shared" si="4"/>
        <v>1</v>
      </c>
      <c r="AG34" s="94">
        <f t="shared" si="5"/>
        <v>1</v>
      </c>
    </row>
    <row r="35" spans="2:33" ht="22.5" customHeight="1" x14ac:dyDescent="0.15">
      <c r="B35" s="80" t="s">
        <v>127</v>
      </c>
      <c r="C35" s="97"/>
      <c r="D35" s="82"/>
      <c r="E35" s="82"/>
      <c r="F35" s="83"/>
      <c r="G35" s="84"/>
      <c r="H35" s="82"/>
      <c r="I35" s="82"/>
      <c r="J35" s="85"/>
      <c r="K35" s="86"/>
      <c r="L35" s="82"/>
      <c r="M35" s="95">
        <v>1</v>
      </c>
      <c r="N35" s="83"/>
      <c r="O35" s="84"/>
      <c r="P35" s="82"/>
      <c r="Q35" s="95">
        <v>1</v>
      </c>
      <c r="R35" s="85"/>
      <c r="S35" s="86"/>
      <c r="T35" s="82"/>
      <c r="U35" s="95">
        <v>1</v>
      </c>
      <c r="V35" s="83"/>
      <c r="W35" s="84"/>
      <c r="X35" s="82"/>
      <c r="Y35" s="95">
        <v>1</v>
      </c>
      <c r="Z35" s="87"/>
      <c r="AB35" s="101">
        <f t="shared" si="0"/>
        <v>0</v>
      </c>
      <c r="AC35" s="89">
        <f t="shared" si="1"/>
        <v>0</v>
      </c>
      <c r="AD35" s="91">
        <f t="shared" si="2"/>
        <v>1</v>
      </c>
      <c r="AE35" s="91">
        <f t="shared" si="3"/>
        <v>1</v>
      </c>
      <c r="AF35" s="91">
        <f t="shared" si="4"/>
        <v>1</v>
      </c>
      <c r="AG35" s="94">
        <f t="shared" si="5"/>
        <v>1</v>
      </c>
    </row>
    <row r="36" spans="2:33" ht="22.5" customHeight="1" x14ac:dyDescent="0.15">
      <c r="B36" s="80" t="s">
        <v>128</v>
      </c>
      <c r="C36" s="97"/>
      <c r="D36" s="82"/>
      <c r="E36" s="82"/>
      <c r="F36" s="83"/>
      <c r="G36" s="84"/>
      <c r="H36" s="82"/>
      <c r="I36" s="82"/>
      <c r="J36" s="85"/>
      <c r="K36" s="86"/>
      <c r="L36" s="82"/>
      <c r="M36" s="82"/>
      <c r="N36" s="83"/>
      <c r="O36" s="84"/>
      <c r="P36" s="82"/>
      <c r="Q36" s="95">
        <v>1</v>
      </c>
      <c r="R36" s="85"/>
      <c r="S36" s="86"/>
      <c r="T36" s="82"/>
      <c r="U36" s="95">
        <v>1</v>
      </c>
      <c r="V36" s="83"/>
      <c r="W36" s="84"/>
      <c r="X36" s="82"/>
      <c r="Y36" s="95">
        <v>1</v>
      </c>
      <c r="Z36" s="87"/>
      <c r="AB36" s="101">
        <f t="shared" si="0"/>
        <v>0</v>
      </c>
      <c r="AC36" s="89">
        <f t="shared" si="1"/>
        <v>0</v>
      </c>
      <c r="AD36" s="89">
        <f t="shared" si="2"/>
        <v>0</v>
      </c>
      <c r="AE36" s="91">
        <f t="shared" si="3"/>
        <v>1</v>
      </c>
      <c r="AF36" s="91">
        <f t="shared" si="4"/>
        <v>1</v>
      </c>
      <c r="AG36" s="94">
        <f t="shared" si="5"/>
        <v>1</v>
      </c>
    </row>
    <row r="37" spans="2:33" ht="22.5" customHeight="1" thickBot="1" x14ac:dyDescent="0.2">
      <c r="B37" s="102" t="s">
        <v>129</v>
      </c>
      <c r="C37" s="103"/>
      <c r="D37" s="104"/>
      <c r="E37" s="104"/>
      <c r="F37" s="105"/>
      <c r="G37" s="106"/>
      <c r="H37" s="104"/>
      <c r="I37" s="104"/>
      <c r="J37" s="107"/>
      <c r="K37" s="108"/>
      <c r="L37" s="104"/>
      <c r="M37" s="104"/>
      <c r="N37" s="105"/>
      <c r="O37" s="106"/>
      <c r="P37" s="104"/>
      <c r="Q37" s="104"/>
      <c r="R37" s="107"/>
      <c r="S37" s="108"/>
      <c r="T37" s="104"/>
      <c r="U37" s="104"/>
      <c r="V37" s="109">
        <v>1</v>
      </c>
      <c r="W37" s="106"/>
      <c r="X37" s="104"/>
      <c r="Y37" s="104"/>
      <c r="Z37" s="110">
        <v>1</v>
      </c>
      <c r="AB37" s="101">
        <f t="shared" si="0"/>
        <v>0</v>
      </c>
      <c r="AC37" s="89">
        <f t="shared" si="1"/>
        <v>0</v>
      </c>
      <c r="AD37" s="89">
        <f t="shared" si="2"/>
        <v>0</v>
      </c>
      <c r="AE37" s="89">
        <f t="shared" si="3"/>
        <v>0</v>
      </c>
      <c r="AF37" s="91">
        <f t="shared" si="4"/>
        <v>1</v>
      </c>
      <c r="AG37" s="94">
        <f t="shared" si="5"/>
        <v>1</v>
      </c>
    </row>
    <row r="38" spans="2:33" ht="22.5" customHeight="1" thickTop="1" x14ac:dyDescent="0.15">
      <c r="B38" s="111" t="s">
        <v>130</v>
      </c>
      <c r="C38" s="112">
        <f t="shared" ref="C38:Z38" si="6">SUM(C8:C37)</f>
        <v>10</v>
      </c>
      <c r="D38" s="113">
        <f t="shared" si="6"/>
        <v>8</v>
      </c>
      <c r="E38" s="113">
        <f t="shared" si="6"/>
        <v>8</v>
      </c>
      <c r="F38" s="114">
        <f t="shared" si="6"/>
        <v>2</v>
      </c>
      <c r="G38" s="115">
        <f t="shared" si="6"/>
        <v>9</v>
      </c>
      <c r="H38" s="113">
        <f t="shared" si="6"/>
        <v>15</v>
      </c>
      <c r="I38" s="113">
        <f t="shared" si="6"/>
        <v>12</v>
      </c>
      <c r="J38" s="116">
        <f t="shared" si="6"/>
        <v>3</v>
      </c>
      <c r="K38" s="117">
        <f t="shared" si="6"/>
        <v>8</v>
      </c>
      <c r="L38" s="113">
        <f t="shared" si="6"/>
        <v>15</v>
      </c>
      <c r="M38" s="113">
        <f t="shared" si="6"/>
        <v>16</v>
      </c>
      <c r="N38" s="114">
        <f t="shared" si="6"/>
        <v>5</v>
      </c>
      <c r="O38" s="115">
        <f t="shared" si="6"/>
        <v>8</v>
      </c>
      <c r="P38" s="113">
        <f t="shared" si="6"/>
        <v>17</v>
      </c>
      <c r="Q38" s="113">
        <f t="shared" si="6"/>
        <v>17</v>
      </c>
      <c r="R38" s="116">
        <f t="shared" si="6"/>
        <v>5</v>
      </c>
      <c r="S38" s="117">
        <f t="shared" si="6"/>
        <v>7</v>
      </c>
      <c r="T38" s="113">
        <f t="shared" si="6"/>
        <v>17</v>
      </c>
      <c r="U38" s="113">
        <f t="shared" si="6"/>
        <v>16</v>
      </c>
      <c r="V38" s="114">
        <f t="shared" si="6"/>
        <v>6</v>
      </c>
      <c r="W38" s="115">
        <f t="shared" si="6"/>
        <v>6</v>
      </c>
      <c r="X38" s="113">
        <f t="shared" si="6"/>
        <v>17</v>
      </c>
      <c r="Y38" s="113">
        <f t="shared" si="6"/>
        <v>17</v>
      </c>
      <c r="Z38" s="118">
        <f t="shared" si="6"/>
        <v>5</v>
      </c>
      <c r="AB38" s="119">
        <f>SUM(AB8:AB37)</f>
        <v>19</v>
      </c>
      <c r="AC38" s="120">
        <f>SUM(AC8:AC37)</f>
        <v>23</v>
      </c>
      <c r="AD38" s="120">
        <f>SUM(AD8:AD37)</f>
        <v>25</v>
      </c>
      <c r="AE38" s="120">
        <f>SUM(AE8:AE37)</f>
        <v>26</v>
      </c>
      <c r="AF38" s="120">
        <f>SUM(AF10:AF37)</f>
        <v>26</v>
      </c>
      <c r="AG38" s="121">
        <f>SUM(AG8:AG37)</f>
        <v>25</v>
      </c>
    </row>
    <row r="39" spans="2:33" ht="22.5" customHeight="1" x14ac:dyDescent="0.15">
      <c r="B39" s="80" t="s">
        <v>131</v>
      </c>
      <c r="C39" s="183">
        <f>C38+D38-1</f>
        <v>17</v>
      </c>
      <c r="D39" s="184"/>
      <c r="E39" s="122">
        <f>E38</f>
        <v>8</v>
      </c>
      <c r="F39" s="123">
        <f>F38</f>
        <v>2</v>
      </c>
      <c r="G39" s="185">
        <f>G38+H38-1</f>
        <v>23</v>
      </c>
      <c r="H39" s="184"/>
      <c r="I39" s="122">
        <f>I38</f>
        <v>12</v>
      </c>
      <c r="J39" s="124">
        <f>J38</f>
        <v>3</v>
      </c>
      <c r="K39" s="185">
        <f>K38+L38-1</f>
        <v>22</v>
      </c>
      <c r="L39" s="184"/>
      <c r="M39" s="122">
        <f>M38</f>
        <v>16</v>
      </c>
      <c r="N39" s="125">
        <f>N38</f>
        <v>5</v>
      </c>
      <c r="O39" s="185">
        <f>O38+P38-1</f>
        <v>24</v>
      </c>
      <c r="P39" s="184"/>
      <c r="Q39" s="122">
        <f>Q38</f>
        <v>17</v>
      </c>
      <c r="R39" s="124">
        <f>R38</f>
        <v>5</v>
      </c>
      <c r="S39" s="185">
        <f>S38+T38-1</f>
        <v>23</v>
      </c>
      <c r="T39" s="184"/>
      <c r="U39" s="122">
        <f>U38</f>
        <v>16</v>
      </c>
      <c r="V39" s="125">
        <f>V38</f>
        <v>6</v>
      </c>
      <c r="W39" s="185">
        <f>W38+X38-1</f>
        <v>22</v>
      </c>
      <c r="X39" s="184"/>
      <c r="Y39" s="122">
        <f>Y38</f>
        <v>17</v>
      </c>
      <c r="Z39" s="126">
        <f>Z38</f>
        <v>5</v>
      </c>
      <c r="AB39" s="186" t="s">
        <v>0</v>
      </c>
      <c r="AC39" s="187"/>
      <c r="AD39" s="187"/>
      <c r="AE39" s="187"/>
      <c r="AF39" s="188">
        <f>SUM(AB38:AG38)</f>
        <v>144</v>
      </c>
      <c r="AG39" s="189"/>
    </row>
    <row r="40" spans="2:33" ht="22.5" customHeight="1" x14ac:dyDescent="0.15">
      <c r="C40" s="66"/>
      <c r="D40" s="66"/>
      <c r="G40" s="66"/>
      <c r="H40" s="66"/>
    </row>
    <row r="41" spans="2:33" ht="22.5" customHeight="1" x14ac:dyDescent="0.15">
      <c r="C41" s="66"/>
      <c r="D41" s="66"/>
      <c r="G41" s="66"/>
      <c r="H41" s="66"/>
    </row>
    <row r="42" spans="2:33" ht="22.5" customHeight="1" x14ac:dyDescent="0.15">
      <c r="C42" s="66"/>
      <c r="D42" s="66"/>
      <c r="G42" s="66"/>
      <c r="H42" s="66"/>
    </row>
    <row r="43" spans="2:33" ht="22.5" customHeight="1" x14ac:dyDescent="0.15">
      <c r="C43" s="66"/>
      <c r="D43" s="66"/>
      <c r="G43" s="66"/>
      <c r="H43" s="66"/>
    </row>
    <row r="44" spans="2:33" ht="22.5" customHeight="1" x14ac:dyDescent="0.15">
      <c r="C44" s="66"/>
      <c r="D44" s="66"/>
      <c r="G44" s="66"/>
      <c r="H44" s="66"/>
    </row>
    <row r="45" spans="2:33" ht="22.5" customHeight="1" x14ac:dyDescent="0.15">
      <c r="C45" s="66"/>
      <c r="D45" s="66"/>
      <c r="G45" s="66"/>
      <c r="H45" s="66"/>
    </row>
    <row r="46" spans="2:33" ht="22.5" customHeight="1" x14ac:dyDescent="0.15">
      <c r="C46" s="66"/>
      <c r="D46" s="66"/>
      <c r="G46" s="66"/>
      <c r="H46" s="66"/>
    </row>
    <row r="47" spans="2:33" ht="22.5" customHeight="1" x14ac:dyDescent="0.15">
      <c r="C47" s="66"/>
      <c r="D47" s="66"/>
      <c r="G47" s="66"/>
      <c r="H47" s="66"/>
    </row>
    <row r="48" spans="2:33" ht="22.5" customHeight="1" x14ac:dyDescent="0.15">
      <c r="C48" s="66"/>
      <c r="D48" s="66"/>
      <c r="G48" s="66"/>
      <c r="H48" s="66"/>
    </row>
    <row r="49" spans="1:56" ht="22.5" customHeight="1" x14ac:dyDescent="0.15">
      <c r="A49" s="127" t="s">
        <v>132</v>
      </c>
      <c r="B49" s="128" t="s">
        <v>133</v>
      </c>
      <c r="C49" s="129"/>
      <c r="D49" s="129"/>
      <c r="E49" s="129"/>
      <c r="F49" s="66"/>
      <c r="G49" s="66"/>
      <c r="AZ49"/>
      <c r="BA49"/>
      <c r="BB49"/>
      <c r="BC49"/>
      <c r="BD49"/>
    </row>
    <row r="50" spans="1:56" ht="22.5" customHeight="1" x14ac:dyDescent="0.15">
      <c r="A50" s="130"/>
      <c r="B50" s="131"/>
      <c r="C50" s="129"/>
      <c r="D50" s="129"/>
      <c r="E50" s="129"/>
      <c r="F50" s="66"/>
      <c r="G50" s="66"/>
      <c r="AZ50"/>
      <c r="BA50"/>
      <c r="BB50"/>
      <c r="BC50"/>
      <c r="BD50"/>
    </row>
    <row r="51" spans="1:56" s="64" customFormat="1" ht="22.5" customHeight="1" x14ac:dyDescent="0.15">
      <c r="B51" s="132" t="s">
        <v>134</v>
      </c>
      <c r="C51" s="64" t="s">
        <v>135</v>
      </c>
      <c r="G51" s="133"/>
      <c r="J51" s="134"/>
      <c r="K51" s="134"/>
      <c r="R51" s="64" t="s">
        <v>136</v>
      </c>
      <c r="S51" s="178">
        <f>C39+G39+K39+O39+S39+W39</f>
        <v>131</v>
      </c>
      <c r="T51" s="178"/>
      <c r="U51" s="64" t="s">
        <v>138</v>
      </c>
      <c r="V51" s="176">
        <f>AF39</f>
        <v>144</v>
      </c>
      <c r="W51" s="176"/>
      <c r="X51" s="64" t="s">
        <v>139</v>
      </c>
      <c r="Y51" s="177">
        <f>ROUNDUP(S51/V51,3)</f>
        <v>0.91</v>
      </c>
      <c r="Z51" s="177"/>
      <c r="AA51" s="177"/>
    </row>
    <row r="52" spans="1:56" s="64" customFormat="1" ht="22.5" customHeight="1" x14ac:dyDescent="0.15">
      <c r="B52" s="133"/>
      <c r="C52" s="174"/>
      <c r="D52" s="174"/>
      <c r="E52" s="174"/>
      <c r="F52" s="174"/>
      <c r="G52" s="174"/>
      <c r="H52" s="174"/>
      <c r="I52" s="174"/>
      <c r="J52" s="174"/>
      <c r="K52" s="174"/>
      <c r="L52" s="174"/>
      <c r="M52" s="174"/>
      <c r="N52" s="174"/>
      <c r="O52" s="174"/>
      <c r="P52" s="63"/>
    </row>
    <row r="53" spans="1:56" s="64" customFormat="1" ht="22.5" customHeight="1" x14ac:dyDescent="0.15">
      <c r="B53" s="135" t="s">
        <v>140</v>
      </c>
      <c r="C53" s="64" t="s">
        <v>141</v>
      </c>
      <c r="G53" s="133"/>
      <c r="J53" s="134"/>
      <c r="K53" s="134"/>
      <c r="R53" s="64" t="s">
        <v>139</v>
      </c>
      <c r="S53" s="179">
        <f>E39+I39+M39+Q39+U39+Y39</f>
        <v>86</v>
      </c>
      <c r="T53" s="179"/>
      <c r="U53" s="64" t="s">
        <v>138</v>
      </c>
      <c r="V53" s="176">
        <f>AF39</f>
        <v>144</v>
      </c>
      <c r="W53" s="176"/>
      <c r="X53" s="64" t="s">
        <v>136</v>
      </c>
      <c r="Y53" s="177">
        <f>ROUNDUP(S53/V53,3)</f>
        <v>0.59799999999999998</v>
      </c>
      <c r="Z53" s="177"/>
      <c r="AA53" s="177"/>
    </row>
    <row r="54" spans="1:56" s="64" customFormat="1" ht="22.5" customHeight="1" x14ac:dyDescent="0.15">
      <c r="B54" s="133"/>
      <c r="C54" s="174"/>
      <c r="D54" s="174"/>
      <c r="E54" s="174"/>
      <c r="F54" s="174"/>
      <c r="G54" s="174"/>
      <c r="H54" s="174"/>
      <c r="I54" s="174"/>
      <c r="J54" s="174"/>
      <c r="K54" s="174"/>
      <c r="L54" s="174"/>
      <c r="M54" s="174"/>
      <c r="N54" s="174"/>
      <c r="O54" s="174"/>
      <c r="P54" s="63"/>
    </row>
    <row r="55" spans="1:56" s="64" customFormat="1" ht="22.5" customHeight="1" x14ac:dyDescent="0.15">
      <c r="B55" s="136" t="s">
        <v>142</v>
      </c>
      <c r="C55" s="64" t="s">
        <v>143</v>
      </c>
      <c r="G55" s="133"/>
      <c r="J55" s="134"/>
      <c r="K55" s="134"/>
      <c r="R55" s="64" t="s">
        <v>136</v>
      </c>
      <c r="S55" s="175">
        <f>F39+J39+N39+R39+V39+Z39</f>
        <v>26</v>
      </c>
      <c r="T55" s="175"/>
      <c r="U55" s="64" t="s">
        <v>137</v>
      </c>
      <c r="V55" s="176">
        <f>AF39</f>
        <v>144</v>
      </c>
      <c r="W55" s="176"/>
      <c r="X55" s="64" t="s">
        <v>144</v>
      </c>
      <c r="Y55" s="177">
        <f>ROUNDUP(S55/V55,3)</f>
        <v>0.18099999999999999</v>
      </c>
      <c r="Z55" s="177"/>
      <c r="AA55" s="177"/>
    </row>
    <row r="56" spans="1:56" s="64" customFormat="1" ht="22.5" customHeight="1" x14ac:dyDescent="0.15">
      <c r="B56" s="133"/>
      <c r="C56" s="174"/>
      <c r="D56" s="174"/>
      <c r="E56" s="174"/>
      <c r="F56" s="174"/>
      <c r="G56" s="174"/>
      <c r="H56" s="174"/>
      <c r="I56" s="174"/>
      <c r="J56" s="174"/>
      <c r="K56" s="174"/>
      <c r="L56" s="174"/>
      <c r="M56" s="174"/>
      <c r="N56" s="174"/>
      <c r="O56" s="174"/>
      <c r="P56" s="63"/>
    </row>
    <row r="57" spans="1:56" ht="22.5" customHeight="1" x14ac:dyDescent="0.15">
      <c r="AZ57"/>
      <c r="BA57"/>
      <c r="BB57"/>
      <c r="BC57"/>
      <c r="BD57"/>
    </row>
    <row r="58" spans="1:56" ht="22.5" customHeight="1" x14ac:dyDescent="0.15">
      <c r="B58"/>
      <c r="AM58"/>
      <c r="AN58"/>
      <c r="AO58"/>
      <c r="AP58"/>
      <c r="AQ58"/>
      <c r="AR58"/>
      <c r="AS58"/>
      <c r="AT58"/>
      <c r="AU58"/>
      <c r="AV58"/>
      <c r="AW58"/>
      <c r="AX58"/>
      <c r="AY58"/>
      <c r="AZ58"/>
      <c r="BA58"/>
      <c r="BB58"/>
      <c r="BC58"/>
      <c r="BD58"/>
    </row>
    <row r="59" spans="1:56" ht="22.5" customHeight="1" x14ac:dyDescent="0.15">
      <c r="B59"/>
      <c r="AM59"/>
      <c r="AN59"/>
      <c r="AO59"/>
      <c r="AP59"/>
      <c r="AQ59"/>
      <c r="AR59"/>
      <c r="AS59"/>
      <c r="AT59"/>
      <c r="AU59"/>
      <c r="AV59"/>
      <c r="AW59"/>
      <c r="AX59"/>
      <c r="AY59"/>
      <c r="AZ59"/>
      <c r="BA59"/>
      <c r="BB59"/>
      <c r="BC59"/>
      <c r="BD59"/>
    </row>
    <row r="60" spans="1:56" ht="22.5" customHeight="1" x14ac:dyDescent="0.15">
      <c r="B60"/>
      <c r="AM60"/>
      <c r="AN60"/>
      <c r="AO60"/>
      <c r="AP60"/>
      <c r="AQ60"/>
      <c r="AR60"/>
      <c r="AS60"/>
      <c r="AT60"/>
      <c r="AU60"/>
      <c r="AV60"/>
      <c r="AW60"/>
      <c r="AX60"/>
      <c r="AY60"/>
      <c r="AZ60"/>
      <c r="BA60"/>
      <c r="BB60"/>
      <c r="BC60"/>
      <c r="BD60"/>
    </row>
    <row r="61" spans="1:56" ht="22.5" customHeight="1" x14ac:dyDescent="0.15">
      <c r="AM61"/>
      <c r="AN61"/>
      <c r="AO61"/>
      <c r="AP61"/>
      <c r="AQ61"/>
      <c r="AR61"/>
      <c r="AS61"/>
      <c r="AT61"/>
      <c r="AU61"/>
      <c r="AV61"/>
      <c r="AW61"/>
      <c r="AX61"/>
      <c r="AY61"/>
      <c r="AZ61"/>
      <c r="BA61"/>
      <c r="BB61"/>
      <c r="BC61"/>
      <c r="BD61"/>
    </row>
    <row r="62" spans="1:56" ht="22.5" customHeight="1" x14ac:dyDescent="0.15">
      <c r="AM62"/>
      <c r="AN62"/>
      <c r="AO62"/>
      <c r="AP62"/>
      <c r="AQ62"/>
      <c r="AR62"/>
      <c r="AS62"/>
      <c r="AT62"/>
      <c r="AU62"/>
      <c r="AV62"/>
      <c r="AW62"/>
      <c r="AX62"/>
      <c r="AY62"/>
      <c r="AZ62"/>
      <c r="BA62"/>
      <c r="BB62"/>
      <c r="BC62"/>
      <c r="BD62"/>
    </row>
    <row r="63" spans="1:56" ht="22.5" customHeight="1" x14ac:dyDescent="0.15">
      <c r="AM63"/>
      <c r="AN63"/>
      <c r="AO63"/>
      <c r="AP63"/>
      <c r="AQ63"/>
      <c r="AR63"/>
      <c r="AS63"/>
      <c r="AT63"/>
      <c r="AU63"/>
      <c r="AV63"/>
      <c r="AW63"/>
      <c r="AX63"/>
      <c r="AY63"/>
      <c r="AZ63"/>
      <c r="BA63"/>
      <c r="BB63"/>
      <c r="BC63"/>
      <c r="BD63"/>
    </row>
    <row r="64" spans="1:56" ht="22.5" customHeight="1" x14ac:dyDescent="0.15">
      <c r="AN64" s="43"/>
      <c r="AO64" s="43"/>
      <c r="AP64" s="43"/>
      <c r="AQ64" s="43"/>
      <c r="AR64" s="43"/>
      <c r="AS64" s="43"/>
      <c r="AT64" s="43"/>
      <c r="AU64" s="43"/>
      <c r="AV64" s="43"/>
      <c r="AW64" s="43"/>
      <c r="AX64" s="43"/>
      <c r="AY64" s="43"/>
      <c r="AZ64" s="43"/>
      <c r="BA64" s="43"/>
      <c r="BB64" s="43"/>
      <c r="BC64" s="43"/>
      <c r="BD64" s="43"/>
    </row>
  </sheetData>
  <mergeCells count="27">
    <mergeCell ref="AB6:AG6"/>
    <mergeCell ref="C39:D39"/>
    <mergeCell ref="G39:H39"/>
    <mergeCell ref="K39:L39"/>
    <mergeCell ref="O39:P39"/>
    <mergeCell ref="S39:T39"/>
    <mergeCell ref="W39:X39"/>
    <mergeCell ref="AB39:AE39"/>
    <mergeCell ref="AF39:AG39"/>
    <mergeCell ref="C6:F6"/>
    <mergeCell ref="G6:J6"/>
    <mergeCell ref="K6:N6"/>
    <mergeCell ref="O6:R6"/>
    <mergeCell ref="S6:V6"/>
    <mergeCell ref="W6:Z6"/>
    <mergeCell ref="S51:T51"/>
    <mergeCell ref="V51:W51"/>
    <mergeCell ref="Y51:AA51"/>
    <mergeCell ref="C52:O52"/>
    <mergeCell ref="S53:T53"/>
    <mergeCell ref="V53:W53"/>
    <mergeCell ref="Y53:AA53"/>
    <mergeCell ref="C54:O54"/>
    <mergeCell ref="S55:T55"/>
    <mergeCell ref="V55:W55"/>
    <mergeCell ref="Y55:AA55"/>
    <mergeCell ref="C56:O56"/>
  </mergeCells>
  <phoneticPr fontId="1"/>
  <pageMargins left="0.75" right="0.75" top="1" bottom="1" header="0.51200000000000001" footer="0.51200000000000001"/>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算定記録</vt:lpstr>
      <vt:lpstr>算定記録 (数式なし)</vt:lpstr>
      <vt:lpstr>記入例</vt:lpstr>
      <vt:lpstr>計算例</vt:lpstr>
      <vt:lpstr>記入例!Print_Area</vt:lpstr>
      <vt:lpstr>計算例!Print_Area</vt:lpstr>
      <vt:lpstr>算定記録!Print_Area</vt:lpstr>
      <vt:lpstr>'算定記録 (数式なし)'!Print_Area</vt:lpstr>
      <vt:lpstr>算定記録!Print_Titles</vt:lpstr>
      <vt:lpstr>'算定記録 (数式なし)'!Print_Titles</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群馬県庁</dc:creator>
  <cp:lastModifiedBy>Sachi Arai</cp:lastModifiedBy>
  <cp:lastPrinted>2019-02-07T00:27:01Z</cp:lastPrinted>
  <dcterms:created xsi:type="dcterms:W3CDTF">2006-04-13T10:00:03Z</dcterms:created>
  <dcterms:modified xsi:type="dcterms:W3CDTF">2025-08-15T01:05:24Z</dcterms:modified>
</cp:coreProperties>
</file>